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U:\03_Consult P.I\03B_MOE ph3B R+1\prépa annexes ph3B\"/>
    </mc:Choice>
  </mc:AlternateContent>
  <xr:revisionPtr revIDLastSave="0" documentId="13_ncr:1_{62BC908B-F3E7-494E-86CA-826F2DD7DABE}" xr6:coauthVersionLast="47" xr6:coauthVersionMax="47" xr10:uidLastSave="{00000000-0000-0000-0000-000000000000}"/>
  <bookViews>
    <workbookView xWindow="-57720" yWindow="-120" windowWidth="29040" windowHeight="15840" tabRatio="828" activeTab="1" xr2:uid="{00000000-000D-0000-FFFF-FFFF00000000}"/>
  </bookViews>
  <sheets>
    <sheet name="Notice Offre_MOE" sheetId="39" r:id="rId1"/>
    <sheet name="Propo AAPE Offre_MOE" sheetId="40" r:id="rId2"/>
    <sheet name="Réf AAPE Offre_MOE" sheetId="41" r:id="rId3"/>
    <sheet name="Listes" sheetId="9" state="hidden" r:id="rId4"/>
  </sheets>
  <definedNames>
    <definedName name="année">#REF!</definedName>
    <definedName name="BAT">#REF!</definedName>
    <definedName name="BAT_energivore">#REF!</definedName>
    <definedName name="BAT_O">#REF!</definedName>
    <definedName name="BATI">#REF!</definedName>
    <definedName name="Bilan2019_2020">#REF!</definedName>
    <definedName name="BORNE">#REF!</definedName>
    <definedName name="Carbone">#REF!</definedName>
    <definedName name="Carbonne">#REF!</definedName>
    <definedName name="CarbonneC">#REF!</definedName>
    <definedName name="compt_chauf">#REF!</definedName>
    <definedName name="compt_elec">#REF!</definedName>
    <definedName name="compteur">#REF!</definedName>
    <definedName name="conso_mois">#REF!</definedName>
    <definedName name="datas_elec">#REF!</definedName>
    <definedName name="Datas_Synt">#REF!</definedName>
    <definedName name="JR_PAGE_ANCHOR_0_1">#REF!</definedName>
    <definedName name="occupants">#REF!</definedName>
    <definedName name="pourcent">#REF!</definedName>
    <definedName name="Pourcent_1005_PTA">#REF!</definedName>
    <definedName name="Pourcent_1005_SPINTEC">#REF!</definedName>
    <definedName name="Pourcent_C5_SPINTEC">#REF!</definedName>
    <definedName name="PU_elec">#REF!</definedName>
    <definedName name="surf">#REF!</definedName>
    <definedName name="Surf_1005_PTA">#REF!</definedName>
    <definedName name="Surf_1005_SPINTEC">#REF!</definedName>
    <definedName name="Surf_C5_SPINTEC">#REF!</definedName>
    <definedName name="Surf_chauf">#REF!</definedName>
    <definedName name="surf_tot">#REF!</definedName>
    <definedName name="surf_unit">#REF!</definedName>
    <definedName name="surf_unit_chauf">#REF!</definedName>
    <definedName name="surf_unit_chauf_2012">#REF!</definedName>
    <definedName name="surf_unit_chauf_2013">#REF!</definedName>
    <definedName name="surf_unit_chauf_2014">#REF!</definedName>
    <definedName name="surf_unit_chauf_2015">#REF!</definedName>
    <definedName name="surf_unit_chauf_2016">#REF!</definedName>
    <definedName name="surf_unit_chauf_2017">#REF!</definedName>
    <definedName name="surf_unit_chauf_2018">#REF!</definedName>
    <definedName name="surf_unit_chauf_2019">#REF!</definedName>
    <definedName name="surf_unit_chauf_2021">#REF!</definedName>
    <definedName name="surf_unit_elec">#REF!</definedName>
    <definedName name="surf_unit_elec_2010">#REF!</definedName>
    <definedName name="surf_unit_elec_2011">#REF!</definedName>
    <definedName name="surf_unit_elec_2012">#REF!</definedName>
    <definedName name="surf_unit_elec_2013">#REF!</definedName>
    <definedName name="surf_unit_elec_2014">#REF!</definedName>
    <definedName name="surf_unit_elec_2015">#REF!</definedName>
    <definedName name="surf_unit_elec_2016">#REF!</definedName>
    <definedName name="surf_unit_elec_2017">#REF!</definedName>
    <definedName name="surf_unit_elec_2018">#REF!</definedName>
    <definedName name="surf_unit_elec_2019">#REF!</definedName>
    <definedName name="surf_unit_elec_2021">#REF!</definedName>
    <definedName name="tab">#REF!</definedName>
    <definedName name="TOT_surface">#REF!</definedName>
    <definedName name="TOTAL_surf">#REF!</definedName>
    <definedName name="_xlnm.Print_Area" localSheetId="1">'Propo AAPE Offre_MOE'!$A$1:$M$225</definedName>
    <definedName name="_xlnm.Print_Area" localSheetId="2">'Réf AAPE Offre_MOE'!$A$2:$J$31</definedName>
    <definedName name="zoneCentre">#REF!</definedName>
    <definedName name="ZoneTCD">OFFSET(#REF!,,,COUNTA(#REF!),COUNTA(#REF!))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8" i="40" l="1"/>
  <c r="E37" i="40"/>
  <c r="E36" i="40"/>
  <c r="E35" i="40"/>
  <c r="E34" i="40"/>
  <c r="E33" i="40"/>
  <c r="E32" i="40"/>
  <c r="E31" i="40"/>
  <c r="E30" i="40"/>
  <c r="D38" i="40"/>
  <c r="D37" i="40"/>
  <c r="D36" i="40"/>
  <c r="D35" i="40"/>
  <c r="D34" i="40"/>
  <c r="D33" i="40"/>
  <c r="D32" i="40"/>
  <c r="D31" i="40"/>
  <c r="D30" i="40"/>
  <c r="J21" i="40"/>
  <c r="J20" i="40"/>
  <c r="J24" i="40"/>
  <c r="J22" i="40"/>
  <c r="F81" i="40"/>
  <c r="F80" i="40"/>
  <c r="F79" i="40"/>
  <c r="F78" i="40"/>
  <c r="F82" i="40" s="1"/>
  <c r="F77" i="40"/>
  <c r="D78" i="40"/>
  <c r="D79" i="40"/>
  <c r="D80" i="40"/>
  <c r="D81" i="40"/>
  <c r="D77" i="40"/>
  <c r="E82" i="40"/>
  <c r="I25" i="40"/>
  <c r="D82" i="40" l="1"/>
  <c r="E49" i="40"/>
  <c r="E48" i="40"/>
  <c r="E47" i="40"/>
  <c r="E46" i="40"/>
  <c r="E45" i="40"/>
  <c r="E44" i="40"/>
  <c r="E43" i="40"/>
  <c r="E42" i="40"/>
  <c r="E41" i="40"/>
  <c r="E40" i="40"/>
  <c r="E39" i="40"/>
  <c r="J25" i="40" l="1"/>
  <c r="C82" i="4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Anh THASINTHAM</author>
  </authors>
  <commentList>
    <comment ref="F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Valeur pour 2024 - 2025</t>
        </r>
      </text>
    </comment>
    <comment ref="D22" authorId="0" shapeId="0" xr:uid="{ACFF559D-9D23-4183-A0E6-4318BEF78462}">
      <text>
        <r>
          <rPr>
            <b/>
            <sz val="9"/>
            <color indexed="81"/>
            <rFont val="Tahoma"/>
            <family val="2"/>
          </rPr>
          <t>Valeur pour 2024 - 2025</t>
        </r>
      </text>
    </comment>
    <comment ref="D24" authorId="0" shapeId="0" xr:uid="{175390A8-97DC-49D7-9C0A-C642C6C599AB}">
      <text>
        <r>
          <rPr>
            <b/>
            <sz val="9"/>
            <color indexed="81"/>
            <rFont val="Tahoma"/>
            <family val="2"/>
          </rPr>
          <t>Valeur pour 2024 - 2025</t>
        </r>
      </text>
    </comment>
    <comment ref="J90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Calculer en fonction des gains et du prix de l'énergie et des hypothèses de l'évolution du prix indiqués dans cette fiche
TRI = temps de retour sur investissement</t>
        </r>
      </text>
    </comment>
  </commentList>
</comments>
</file>

<file path=xl/sharedStrings.xml><?xml version="1.0" encoding="utf-8"?>
<sst xmlns="http://schemas.openxmlformats.org/spreadsheetml/2006/main" count="234" uniqueCount="192">
  <si>
    <t>Eclairage</t>
  </si>
  <si>
    <t>Commentaires</t>
  </si>
  <si>
    <t>Quoi</t>
  </si>
  <si>
    <t>Qui</t>
  </si>
  <si>
    <t>Comment</t>
  </si>
  <si>
    <t>Données générales</t>
  </si>
  <si>
    <t>Correspondants CEA</t>
  </si>
  <si>
    <t>Nom</t>
  </si>
  <si>
    <t>Prénom</t>
  </si>
  <si>
    <t>Chef d'installation</t>
  </si>
  <si>
    <t>Ingénieur sécurité (ISI)</t>
  </si>
  <si>
    <t>Pilote AER</t>
  </si>
  <si>
    <t>GUTTIN</t>
  </si>
  <si>
    <t>Karine</t>
  </si>
  <si>
    <t>Fiche identité du bâtiment audité</t>
  </si>
  <si>
    <t>Centre CEA</t>
  </si>
  <si>
    <t>N° batiment</t>
  </si>
  <si>
    <t>Type</t>
  </si>
  <si>
    <t>Grenoble</t>
  </si>
  <si>
    <t>N-1</t>
  </si>
  <si>
    <t>Adresse</t>
  </si>
  <si>
    <t>Code postal</t>
  </si>
  <si>
    <t>Commune</t>
  </si>
  <si>
    <t>N-2</t>
  </si>
  <si>
    <t>17 avenue des Martyrs</t>
  </si>
  <si>
    <t>Electricité</t>
  </si>
  <si>
    <t>Gaz</t>
  </si>
  <si>
    <t>Combustible</t>
  </si>
  <si>
    <t>Bâtiment concerné par le décret tertiaire</t>
  </si>
  <si>
    <t>Détail par usage</t>
  </si>
  <si>
    <t>USAGE</t>
  </si>
  <si>
    <t>Energie</t>
  </si>
  <si>
    <t>en MWh/an</t>
  </si>
  <si>
    <t>en % (des MWh)</t>
  </si>
  <si>
    <t>Chauffage</t>
  </si>
  <si>
    <t>Réseau Urbain - MWh</t>
  </si>
  <si>
    <t>Electricité - MWh</t>
  </si>
  <si>
    <t>Production ECS</t>
  </si>
  <si>
    <t>Autres</t>
  </si>
  <si>
    <t xml:space="preserve">Instruction : </t>
  </si>
  <si>
    <t>Pourcentage de gains estimé sur l'usage</t>
  </si>
  <si>
    <t>Commentaires : avantages, inconvénients, impacts sur les travaux</t>
  </si>
  <si>
    <t>Intervention sur le bâti</t>
  </si>
  <si>
    <t>Intervention sur les installations de chauffage</t>
  </si>
  <si>
    <t>Intervention sur la production et ou la distribution de chaleur</t>
  </si>
  <si>
    <t>Intervention sur la ventilation et ou l'extraction</t>
  </si>
  <si>
    <t>Intervention sur l'éclairage</t>
  </si>
  <si>
    <t>Description du projet</t>
  </si>
  <si>
    <t>Actions d'AAPE mises en œuvre</t>
  </si>
  <si>
    <t>Gains réalisés en MWh</t>
  </si>
  <si>
    <t>Gains réalisés en €</t>
  </si>
  <si>
    <t>Année de réalisation</t>
  </si>
  <si>
    <t>Type d'énergie</t>
  </si>
  <si>
    <t>Impact bâti</t>
  </si>
  <si>
    <t>Nature de la préconisation</t>
  </si>
  <si>
    <t>Détails</t>
  </si>
  <si>
    <t>Gaz Naturel - MWh PCS</t>
  </si>
  <si>
    <t>Oui</t>
  </si>
  <si>
    <t>Intervention sur l'ECS</t>
  </si>
  <si>
    <t>Biogaz - MWh PCS</t>
  </si>
  <si>
    <t>Non</t>
  </si>
  <si>
    <t>Butane / propane - MWh PCS</t>
  </si>
  <si>
    <t>Fioul Lourd - litre</t>
  </si>
  <si>
    <t>Fioul Domestique - litre</t>
  </si>
  <si>
    <t>Intervention sur la climatisation</t>
  </si>
  <si>
    <t>GPL - tonne</t>
  </si>
  <si>
    <t>Intervention sur la production et ou la distribution d'air comprimé</t>
  </si>
  <si>
    <t>Charbon - tonne</t>
  </si>
  <si>
    <t>Intervention sur la production et ou la distribution de froid</t>
  </si>
  <si>
    <t>Coke / houille - tonne</t>
  </si>
  <si>
    <t>Intervention sur la production et ou la distribution de vapeur</t>
  </si>
  <si>
    <t>Intervention sur la production et ou la distribution d'eau chaude procédé</t>
  </si>
  <si>
    <t>Bois - MWhPCI</t>
  </si>
  <si>
    <t>Vapeur - tonne</t>
  </si>
  <si>
    <t>Intervention sur le conditionnement d'ambiance des ateliers</t>
  </si>
  <si>
    <t>gaz industriel - MWh PCS</t>
  </si>
  <si>
    <t>Intervention sur le pompage</t>
  </si>
  <si>
    <t>produit pétrolier - tep</t>
  </si>
  <si>
    <t>Intervention sur le procédé</t>
  </si>
  <si>
    <t>Combustibles spéciaux - MWh PCI</t>
  </si>
  <si>
    <t xml:space="preserve">Modification du mix énergétique </t>
  </si>
  <si>
    <t>(conversion fioul -&gt; gaz, intégration Enr, changement carburant etc.)</t>
  </si>
  <si>
    <t>Liqueur noire - tonne</t>
  </si>
  <si>
    <t>Intervention sur la gestion de l'énergie</t>
  </si>
  <si>
    <t>(contrat de fourniture, SME, formation, suivi des consommations, sensibilisation, éco conduite, etc...)</t>
  </si>
  <si>
    <t>Essence - litre</t>
  </si>
  <si>
    <t xml:space="preserve">Intervention sur l’organisation des flux de transport </t>
  </si>
  <si>
    <t>(chargement, optimisation des trajets, changement mode de transport, etc…)</t>
  </si>
  <si>
    <t>gasoil - litre</t>
  </si>
  <si>
    <t xml:space="preserve">Intervention sur les véhicules </t>
  </si>
  <si>
    <t>(renouvellement, pneumatiques, bridage, maintenance, etc…)</t>
  </si>
  <si>
    <t>kérosene - tonne</t>
  </si>
  <si>
    <t>Autres interventions</t>
  </si>
  <si>
    <t>Bio GNV - tonne</t>
  </si>
  <si>
    <t>GNV - tonne</t>
  </si>
  <si>
    <t>Emulsions Eau / Gazole - litre</t>
  </si>
  <si>
    <t>B30 - litre</t>
  </si>
  <si>
    <t>Ethanol (mélange 95% Ethanol / 5% Gazole) - litre</t>
  </si>
  <si>
    <t>Autres - tep</t>
  </si>
  <si>
    <t>TOTAL</t>
  </si>
  <si>
    <t>en %</t>
  </si>
  <si>
    <t>Eau chaude</t>
  </si>
  <si>
    <t>Prix CEE en €/MWh</t>
  </si>
  <si>
    <t>Description AAPE</t>
  </si>
  <si>
    <t>en MWh</t>
  </si>
  <si>
    <t>Eau chaude (CCIAG)</t>
  </si>
  <si>
    <t>Prix unitaire
(€/MWh)</t>
  </si>
  <si>
    <t>Coût de l'énergie à prendre en compte</t>
  </si>
  <si>
    <t>Nom Prénom du collaborateur ayant réalisé le projet</t>
  </si>
  <si>
    <t>PI-Objectif conso décret tertiaire 2030 (MWh)</t>
  </si>
  <si>
    <t>PI-Objectif conso décret tertiaire 2040 (MWh)</t>
  </si>
  <si>
    <t>PI-Objectif conso décret tertiaire 2050 (MWh)</t>
  </si>
  <si>
    <t>Données 2024</t>
  </si>
  <si>
    <t>Hypothèse évolution du prix</t>
  </si>
  <si>
    <t>4%/an</t>
  </si>
  <si>
    <t>en €</t>
  </si>
  <si>
    <t>en €/an</t>
  </si>
  <si>
    <t>3%/an</t>
  </si>
  <si>
    <t xml:space="preserve">
&gt; Fiche "Propo AAPE Offre_MOE" : Proposition d'actions d'amélioration de la performance énergétique (AAPE)
 </t>
  </si>
  <si>
    <t xml:space="preserve">
&gt; Fiche  "Réf AAPE Offre_MOE" : Références de projets comportant des actions d'amélioration de la performance énergétique (AAPE)</t>
  </si>
  <si>
    <t>Compléter la liste par des actions complémentaires qui vous sembleraient pertinentes dans le cadre des travaux envisagés. Ces actions peuvent s'ajouter ou être en remplacement les unes des autres.</t>
  </si>
  <si>
    <t>A compléter par le MOE dans le cadre de la réponse à l'offre de mission de Maitrise d'œuvre - Propositions d'AAPE</t>
  </si>
  <si>
    <t>Compléter la liste par des projets sur lesquels vous avez travaillé en décrivant les AAPE et les gains réalisés</t>
  </si>
  <si>
    <t>Type d'AAPE
(utiliser menu déroulant)</t>
  </si>
  <si>
    <t>Commentaires : avantages, inconvénients, impacts sur les travaux,…</t>
  </si>
  <si>
    <t>Cases jaunes à modifier/compléter par le CEA</t>
  </si>
  <si>
    <t>Soumissionnaire</t>
  </si>
  <si>
    <t>Estimation Gain en MWh</t>
  </si>
  <si>
    <t>Estimation Gain en €</t>
  </si>
  <si>
    <t>Objectif des fiches:
&gt; "Propo AAPE Offre_MOE" 
&gt; "Réf AAPE Offre_MOE"</t>
  </si>
  <si>
    <t>Proposition d'actions d'amélioration de la performance énergétique (AAPE)</t>
  </si>
  <si>
    <t>Références de projets comportant des actions d'amélioration de la performance énergétique (AAPE)</t>
  </si>
  <si>
    <t>Coût de l'énergie à prendre en compte pour calculer les gains en € et le temps de retour sur investissement</t>
  </si>
  <si>
    <t>Performance énergétique de l'AAPE</t>
  </si>
  <si>
    <t xml:space="preserve"> Compléter les expériences passées sur des projets similaires et/ou comportant des actions significatives d'amélioration de la performance énergétique des intervenants dans votre entreprise sur le projet du CEA : mettre en avant l'impact au global des travaux sur l'amélioration de la performance énergétique du chantier.</t>
  </si>
  <si>
    <t>N = année étudiée (à préciser)</t>
  </si>
  <si>
    <t>Objectif sur 1 voire plusieurs énergies ou seulement au global - en % ou en MWh</t>
  </si>
  <si>
    <t>Autres à préciser</t>
  </si>
  <si>
    <t>Spécifique Electicité (Process)</t>
  </si>
  <si>
    <r>
      <t xml:space="preserve">Le Fichier </t>
    </r>
    <r>
      <rPr>
        <b/>
        <sz val="12"/>
        <rFont val="Calibri"/>
        <family val="2"/>
        <scheme val="minor"/>
      </rPr>
      <t xml:space="preserve">"Offre_ISO50001_MOE" </t>
    </r>
    <r>
      <rPr>
        <sz val="12"/>
        <rFont val="Calibri"/>
        <family val="2"/>
        <scheme val="minor"/>
      </rPr>
      <t>comprend:
&gt; Les fiches "</t>
    </r>
    <r>
      <rPr>
        <b/>
        <sz val="12"/>
        <rFont val="Calibri"/>
        <family val="2"/>
        <scheme val="minor"/>
      </rPr>
      <t>Propo AAPE Offre_MOE</t>
    </r>
    <r>
      <rPr>
        <sz val="12"/>
        <rFont val="Calibri"/>
        <family val="2"/>
        <scheme val="minor"/>
      </rPr>
      <t>": Proposition d'actions d'amélioration de la performance énergétique (AAPE) 
et "</t>
    </r>
    <r>
      <rPr>
        <b/>
        <sz val="12"/>
        <rFont val="Calibri"/>
        <family val="2"/>
        <scheme val="minor"/>
      </rPr>
      <t>Réf AAPE Offre_MOE</t>
    </r>
    <r>
      <rPr>
        <sz val="12"/>
        <rFont val="Calibri"/>
        <family val="2"/>
        <scheme val="minor"/>
      </rPr>
      <t>" : Références de projets comportant des actions d'amélioration de la performance énergétique (AAPE)
sont à utiliser dans le cadre d'un appel d'offre MOE.
Ce sont des livrables à compléter par les soumissionnaires pour permettre au CEA de comparer les différentes candidatures sur le critère de la perfomance énergétique.
&gt; La "</t>
    </r>
    <r>
      <rPr>
        <b/>
        <sz val="12"/>
        <rFont val="Calibri"/>
        <family val="2"/>
        <scheme val="minor"/>
      </rPr>
      <t>Notice</t>
    </r>
    <r>
      <rPr>
        <sz val="12"/>
        <rFont val="Calibri"/>
        <family val="2"/>
        <scheme val="minor"/>
      </rPr>
      <t>" destinée à aider l'AMO à renseigner les précédentes fiches
La fiche "</t>
    </r>
    <r>
      <rPr>
        <b/>
        <sz val="12"/>
        <rFont val="Calibri"/>
        <family val="2"/>
        <scheme val="minor"/>
      </rPr>
      <t>Propo AAPE Offre_MOE</t>
    </r>
    <r>
      <rPr>
        <sz val="12"/>
        <rFont val="Calibri"/>
        <family val="2"/>
        <scheme val="minor"/>
      </rPr>
      <t>"  permet d'évaluer la pertinence des soumissionnaires sur leurs suggestions d'actions d'amélioration de la performance énergétique dans le cadre des travaux demandés.
La fiche  "</t>
    </r>
    <r>
      <rPr>
        <b/>
        <sz val="12"/>
        <rFont val="Calibri"/>
        <family val="2"/>
        <scheme val="minor"/>
      </rPr>
      <t>Réf AAPE Offre_MOE</t>
    </r>
    <r>
      <rPr>
        <sz val="12"/>
        <rFont val="Calibri"/>
        <family val="2"/>
        <scheme val="minor"/>
      </rPr>
      <t>"  permet d'évaluer les intervenants soumissionnaires sur leurs expériences passées.</t>
    </r>
  </si>
  <si>
    <t>Objectifs minimum du projet CEA</t>
  </si>
  <si>
    <t>A compléter par le MOE dans le cadre de la réponse à la mission de Maitrise d'œuvre - Propositions d'AAPE complémentaires en vue de dépasser les objectifs minimum du projet CEA</t>
  </si>
  <si>
    <t>Compléter la fiche avec toutes les suggestions d'actions d'améliorations de la performance énergétique complémentaires au programme défini par le CEA permettant d'aller au-delà des objectifs de gains minimum attendus.
Détailler les estimations de gains, de budget et les éventuels impacts (positifs et négatifs).</t>
  </si>
  <si>
    <t>AAPE dans MPGP</t>
  </si>
  <si>
    <t>Temps de retour sur investissement
en années</t>
  </si>
  <si>
    <t>TRI actualisé estimé
en années
hors prime CEE</t>
  </si>
  <si>
    <t>Gains GES réalisés
en teq CO2</t>
  </si>
  <si>
    <t>Budget des AAPE
en €</t>
  </si>
  <si>
    <t>Coûts d'investissemts estimés en €</t>
  </si>
  <si>
    <t>Estimation Gain GES
en teq CO2</t>
  </si>
  <si>
    <t>UES</t>
  </si>
  <si>
    <t>TOTAL:</t>
  </si>
  <si>
    <t>Périmètre géographique considéré</t>
  </si>
  <si>
    <t>Surface concernée par le projet / 
Surface totale bâtiment  (m²)</t>
  </si>
  <si>
    <t>Nom du projet /
Objet des travaux</t>
  </si>
  <si>
    <t>Historique de consommation du bâtiment</t>
  </si>
  <si>
    <t>(Cochez la case correspondante et préciser si besoin)</t>
  </si>
  <si>
    <t>Bâtiment entier</t>
  </si>
  <si>
    <t xml:space="preserve">Périmètre sur lequel les consommations et objectifs sont établis : </t>
  </si>
  <si>
    <t>Zone (à préciser) :</t>
  </si>
  <si>
    <t>Autres (à préciser, ex : équipements) :</t>
  </si>
  <si>
    <t>Consommations réelles (à préciser, par ex : comptage, facture…) :</t>
  </si>
  <si>
    <t>Consommations estimées (à préciser, par ex : prorata, puissance des équipements…) :</t>
  </si>
  <si>
    <t>Consommation du bâtiment par énergie sur l'année type T (à préciser = moyenne 3 ans, année N…)
ou estimation</t>
  </si>
  <si>
    <t>Objectifs minimums de performance énergétique annuels attendus  (avec AAPE)</t>
  </si>
  <si>
    <t>Consommations hors AAPE :</t>
  </si>
  <si>
    <t>(cochez la case correspondante)</t>
  </si>
  <si>
    <t>Consommations du périmètre hors AAPE</t>
  </si>
  <si>
    <t>PONCET</t>
  </si>
  <si>
    <t>Jean-Marc</t>
  </si>
  <si>
    <t>MIQUET</t>
  </si>
  <si>
    <t>Laurent</t>
  </si>
  <si>
    <t>D1</t>
  </si>
  <si>
    <t>Bureaux IRIG</t>
  </si>
  <si>
    <t>D1 / Réaménagement R+1</t>
  </si>
  <si>
    <t>D1 / R+1</t>
  </si>
  <si>
    <t>données AMO Impulse pour PDR</t>
  </si>
  <si>
    <t>env 600m²/ 4174 de surf totale</t>
  </si>
  <si>
    <t>2017/2018/2021</t>
  </si>
  <si>
    <t>2017/2018/2019</t>
  </si>
  <si>
    <t>SO</t>
  </si>
  <si>
    <t>Oui - Groupe A</t>
  </si>
  <si>
    <t xml:space="preserve"> Non</t>
  </si>
  <si>
    <t>données Impulse</t>
  </si>
  <si>
    <t>années de réf.</t>
  </si>
  <si>
    <t>clim</t>
  </si>
  <si>
    <t>burautique</t>
  </si>
  <si>
    <t>ventilation</t>
  </si>
  <si>
    <t>Divers Electricité - autres</t>
  </si>
  <si>
    <t>auxiliaire CVC</t>
  </si>
  <si>
    <t>x</t>
  </si>
  <si>
    <t>OBJECTIFS à Préciser. A minima égaux à ceux du niveau du R+2, et en conformité par rapport au Plan de Relance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</si>
</sst>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\ &quot;€&quot;"/>
    <numFmt numFmtId="166" formatCode="#,##0.00\ &quot;€&quot;"/>
  </numFmts>
  <fonts count="30"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rgb="FF000000"/>
      <name val="Calibri1"/>
    </font>
    <font>
      <b/>
      <sz val="2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2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9D636"/>
        <bgColor indexed="64"/>
      </patternFill>
    </fill>
    <fill>
      <patternFill patternType="solid">
        <fgColor rgb="FF1E66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0" fontId="4" fillId="4" borderId="0" applyNumberFormat="0" applyBorder="0" applyAlignment="0" applyProtection="0"/>
    <xf numFmtId="0" fontId="9" fillId="0" borderId="0"/>
  </cellStyleXfs>
  <cellXfs count="138">
    <xf numFmtId="0" fontId="0" fillId="0" borderId="0" xfId="0"/>
    <xf numFmtId="0" fontId="3" fillId="0" borderId="0" xfId="0" applyFont="1" applyAlignment="1">
      <alignment vertical="center"/>
    </xf>
    <xf numFmtId="0" fontId="8" fillId="5" borderId="3" xfId="0" applyFont="1" applyFill="1" applyBorder="1" applyAlignment="1">
      <alignment horizontal="center" vertical="center"/>
    </xf>
    <xf numFmtId="0" fontId="12" fillId="7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0" fillId="7" borderId="0" xfId="0" applyFill="1"/>
    <xf numFmtId="0" fontId="7" fillId="7" borderId="0" xfId="0" applyFont="1" applyFill="1" applyAlignment="1">
      <alignment horizontal="left" vertical="center"/>
    </xf>
    <xf numFmtId="0" fontId="14" fillId="7" borderId="0" xfId="0" applyFont="1" applyFill="1" applyAlignment="1">
      <alignment horizontal="left" vertical="center"/>
    </xf>
    <xf numFmtId="0" fontId="14" fillId="7" borderId="0" xfId="0" applyFont="1" applyFill="1" applyAlignment="1">
      <alignment horizontal="center" vertical="center"/>
    </xf>
    <xf numFmtId="14" fontId="15" fillId="7" borderId="0" xfId="2" applyNumberFormat="1" applyFont="1" applyFill="1" applyAlignment="1">
      <alignment horizontal="center" vertical="center"/>
    </xf>
    <xf numFmtId="0" fontId="0" fillId="7" borderId="0" xfId="0" applyFill="1" applyAlignment="1">
      <alignment horizontal="left" vertical="center" wrapText="1"/>
    </xf>
    <xf numFmtId="0" fontId="5" fillId="9" borderId="2" xfId="2" applyFont="1" applyFill="1" applyBorder="1" applyAlignment="1">
      <alignment horizontal="center" vertical="center" wrapText="1"/>
    </xf>
    <xf numFmtId="14" fontId="15" fillId="0" borderId="2" xfId="2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5" fillId="9" borderId="3" xfId="2" applyFont="1" applyFill="1" applyBorder="1" applyAlignment="1">
      <alignment horizontal="center" vertical="center" wrapText="1"/>
    </xf>
    <xf numFmtId="1" fontId="16" fillId="6" borderId="2" xfId="2" applyNumberFormat="1" applyFont="1" applyFill="1" applyBorder="1" applyAlignment="1">
      <alignment horizontal="center" vertical="center"/>
    </xf>
    <xf numFmtId="0" fontId="15" fillId="0" borderId="2" xfId="2" applyFont="1" applyFill="1" applyBorder="1" applyAlignment="1">
      <alignment horizontal="center" vertical="center"/>
    </xf>
    <xf numFmtId="0" fontId="0" fillId="7" borderId="10" xfId="0" applyFill="1" applyBorder="1"/>
    <xf numFmtId="0" fontId="14" fillId="7" borderId="10" xfId="0" applyFont="1" applyFill="1" applyBorder="1" applyAlignment="1">
      <alignment horizontal="center" vertical="center"/>
    </xf>
    <xf numFmtId="0" fontId="17" fillId="6" borderId="2" xfId="2" applyFont="1" applyFill="1" applyBorder="1" applyAlignment="1">
      <alignment horizontal="center" vertical="center"/>
    </xf>
    <xf numFmtId="0" fontId="0" fillId="7" borderId="7" xfId="0" applyFill="1" applyBorder="1"/>
    <xf numFmtId="1" fontId="15" fillId="0" borderId="0" xfId="2" applyNumberFormat="1" applyFont="1" applyFill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0" fillId="7" borderId="0" xfId="0" applyFill="1" applyAlignment="1">
      <alignment horizontal="center"/>
    </xf>
    <xf numFmtId="0" fontId="0" fillId="11" borderId="0" xfId="0" applyFill="1"/>
    <xf numFmtId="0" fontId="13" fillId="0" borderId="0" xfId="0" applyFont="1" applyAlignment="1">
      <alignment horizontal="left" vertical="center"/>
    </xf>
    <xf numFmtId="0" fontId="7" fillId="0" borderId="0" xfId="0" applyFont="1"/>
    <xf numFmtId="165" fontId="6" fillId="0" borderId="2" xfId="0" applyNumberFormat="1" applyFont="1" applyBorder="1" applyAlignment="1">
      <alignment horizontal="center" vertical="center"/>
    </xf>
    <xf numFmtId="14" fontId="15" fillId="12" borderId="2" xfId="2" applyNumberFormat="1" applyFont="1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1" fontId="15" fillId="6" borderId="2" xfId="2" applyNumberFormat="1" applyFont="1" applyFill="1" applyBorder="1" applyAlignment="1">
      <alignment horizontal="center" vertical="center"/>
    </xf>
    <xf numFmtId="0" fontId="17" fillId="10" borderId="5" xfId="2" applyFont="1" applyFill="1" applyBorder="1" applyAlignment="1">
      <alignment vertical="center" wrapText="1"/>
    </xf>
    <xf numFmtId="1" fontId="15" fillId="12" borderId="2" xfId="2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5" fillId="9" borderId="2" xfId="2" applyFont="1" applyFill="1" applyBorder="1" applyAlignment="1">
      <alignment vertical="center" wrapText="1"/>
    </xf>
    <xf numFmtId="0" fontId="22" fillId="7" borderId="0" xfId="0" applyFont="1" applyFill="1" applyAlignment="1">
      <alignment horizontal="center" vertical="center"/>
    </xf>
    <xf numFmtId="14" fontId="18" fillId="0" borderId="1" xfId="2" applyNumberFormat="1" applyFont="1" applyFill="1" applyBorder="1" applyAlignment="1">
      <alignment horizontal="center" vertical="center" wrapText="1"/>
    </xf>
    <xf numFmtId="0" fontId="5" fillId="9" borderId="5" xfId="2" applyFont="1" applyFill="1" applyBorder="1" applyAlignment="1">
      <alignment vertical="center" wrapText="1"/>
    </xf>
    <xf numFmtId="14" fontId="15" fillId="0" borderId="2" xfId="2" applyNumberFormat="1" applyFont="1" applyFill="1" applyBorder="1" applyAlignment="1">
      <alignment horizontal="center" vertical="center" wrapText="1"/>
    </xf>
    <xf numFmtId="9" fontId="15" fillId="0" borderId="2" xfId="1" applyFont="1" applyBorder="1" applyAlignment="1">
      <alignment horizontal="center" vertical="center"/>
    </xf>
    <xf numFmtId="14" fontId="15" fillId="0" borderId="2" xfId="2" applyNumberFormat="1" applyFont="1" applyFill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vertical="center"/>
    </xf>
    <xf numFmtId="2" fontId="15" fillId="6" borderId="2" xfId="2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7" fillId="7" borderId="0" xfId="0" applyFont="1" applyFill="1"/>
    <xf numFmtId="0" fontId="27" fillId="0" borderId="0" xfId="0" applyFont="1"/>
    <xf numFmtId="0" fontId="13" fillId="0" borderId="0" xfId="0" applyFont="1" applyAlignment="1">
      <alignment vertical="center" wrapText="1"/>
    </xf>
    <xf numFmtId="0" fontId="13" fillId="8" borderId="0" xfId="0" applyFont="1" applyFill="1" applyAlignment="1">
      <alignment vertical="center" wrapText="1"/>
    </xf>
    <xf numFmtId="0" fontId="7" fillId="0" borderId="0" xfId="0" applyFont="1" applyAlignment="1">
      <alignment vertical="center"/>
    </xf>
    <xf numFmtId="9" fontId="6" fillId="0" borderId="2" xfId="0" applyNumberFormat="1" applyFont="1" applyBorder="1" applyAlignment="1">
      <alignment vertical="center"/>
    </xf>
    <xf numFmtId="0" fontId="0" fillId="11" borderId="0" xfId="0" applyFill="1" applyAlignment="1">
      <alignment vertical="center"/>
    </xf>
    <xf numFmtId="0" fontId="14" fillId="7" borderId="0" xfId="0" applyFont="1" applyFill="1" applyAlignment="1">
      <alignment horizontal="center" vertical="center" wrapText="1"/>
    </xf>
    <xf numFmtId="0" fontId="16" fillId="6" borderId="2" xfId="2" applyFont="1" applyFill="1" applyBorder="1" applyAlignment="1">
      <alignment horizontal="center" vertical="center"/>
    </xf>
    <xf numFmtId="0" fontId="26" fillId="7" borderId="0" xfId="0" applyFont="1" applyFill="1" applyAlignment="1">
      <alignment vertical="center" wrapText="1"/>
    </xf>
    <xf numFmtId="0" fontId="15" fillId="6" borderId="2" xfId="2" applyFont="1" applyFill="1" applyBorder="1" applyAlignment="1">
      <alignment horizontal="center" vertical="center"/>
    </xf>
    <xf numFmtId="0" fontId="5" fillId="9" borderId="1" xfId="2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1" fontId="28" fillId="7" borderId="2" xfId="0" applyNumberFormat="1" applyFont="1" applyFill="1" applyBorder="1" applyAlignment="1">
      <alignment horizontal="center" vertical="center"/>
    </xf>
    <xf numFmtId="165" fontId="15" fillId="12" borderId="2" xfId="2" applyNumberFormat="1" applyFont="1" applyFill="1" applyBorder="1" applyAlignment="1">
      <alignment horizontal="center" vertical="center"/>
    </xf>
    <xf numFmtId="165" fontId="15" fillId="6" borderId="2" xfId="2" applyNumberFormat="1" applyFont="1" applyFill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0" fontId="5" fillId="9" borderId="2" xfId="2" applyNumberFormat="1" applyFont="1" applyFill="1" applyBorder="1" applyAlignment="1">
      <alignment horizontal="center" vertical="center" wrapText="1"/>
    </xf>
    <xf numFmtId="0" fontId="5" fillId="9" borderId="9" xfId="2" applyNumberFormat="1" applyFont="1" applyFill="1" applyBorder="1" applyAlignment="1">
      <alignment horizontal="center" vertical="center" wrapText="1"/>
    </xf>
    <xf numFmtId="0" fontId="15" fillId="0" borderId="2" xfId="2" applyNumberFormat="1" applyFont="1" applyFill="1" applyBorder="1" applyAlignment="1">
      <alignment horizontal="center" vertical="center"/>
    </xf>
    <xf numFmtId="0" fontId="15" fillId="6" borderId="2" xfId="2" applyNumberFormat="1" applyFont="1" applyFill="1" applyBorder="1" applyAlignment="1">
      <alignment horizontal="center" vertical="center"/>
    </xf>
    <xf numFmtId="0" fontId="15" fillId="6" borderId="2" xfId="2" applyNumberFormat="1" applyFont="1" applyFill="1" applyBorder="1" applyAlignment="1">
      <alignment horizontal="center" vertical="center" wrapText="1"/>
    </xf>
    <xf numFmtId="0" fontId="5" fillId="9" borderId="9" xfId="2" applyNumberFormat="1" applyFont="1" applyFill="1" applyBorder="1" applyAlignment="1">
      <alignment vertical="center" wrapText="1"/>
    </xf>
    <xf numFmtId="0" fontId="15" fillId="0" borderId="2" xfId="2" applyNumberFormat="1" applyFont="1" applyFill="1" applyBorder="1" applyAlignment="1">
      <alignment vertical="center"/>
    </xf>
    <xf numFmtId="165" fontId="28" fillId="7" borderId="2" xfId="0" applyNumberFormat="1" applyFont="1" applyFill="1" applyBorder="1" applyAlignment="1">
      <alignment horizontal="center" vertical="center"/>
    </xf>
    <xf numFmtId="0" fontId="15" fillId="6" borderId="2" xfId="2" quotePrefix="1" applyNumberFormat="1" applyFont="1" applyFill="1" applyBorder="1" applyAlignment="1">
      <alignment horizontal="center" vertical="center"/>
    </xf>
    <xf numFmtId="0" fontId="16" fillId="6" borderId="2" xfId="2" applyNumberFormat="1" applyFont="1" applyFill="1" applyBorder="1" applyAlignment="1">
      <alignment horizontal="center" vertical="center"/>
    </xf>
    <xf numFmtId="165" fontId="16" fillId="6" borderId="2" xfId="2" applyNumberFormat="1" applyFont="1" applyFill="1" applyBorder="1" applyAlignment="1">
      <alignment horizontal="center" vertical="center"/>
    </xf>
    <xf numFmtId="10" fontId="16" fillId="6" borderId="2" xfId="2" applyNumberFormat="1" applyFont="1" applyFill="1" applyBorder="1" applyAlignment="1">
      <alignment horizontal="center" vertical="center"/>
    </xf>
    <xf numFmtId="0" fontId="5" fillId="9" borderId="3" xfId="2" applyNumberFormat="1" applyFont="1" applyFill="1" applyBorder="1" applyAlignment="1">
      <alignment horizontal="center" vertical="center" wrapText="1"/>
    </xf>
    <xf numFmtId="0" fontId="0" fillId="7" borderId="0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8" fillId="5" borderId="9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0" fillId="0" borderId="2" xfId="0" quotePrefix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0" fillId="7" borderId="0" xfId="0" applyFill="1" applyAlignment="1">
      <alignment horizontal="center" vertical="center"/>
    </xf>
    <xf numFmtId="0" fontId="10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 wrapText="1"/>
    </xf>
    <xf numFmtId="0" fontId="5" fillId="9" borderId="2" xfId="2" applyFont="1" applyFill="1" applyBorder="1" applyAlignment="1">
      <alignment horizontal="center" vertical="center" wrapText="1"/>
    </xf>
    <xf numFmtId="166" fontId="15" fillId="6" borderId="2" xfId="2" applyNumberFormat="1" applyFont="1" applyFill="1" applyBorder="1" applyAlignment="1">
      <alignment horizontal="center" vertical="center"/>
    </xf>
    <xf numFmtId="0" fontId="5" fillId="9" borderId="12" xfId="2" applyFont="1" applyFill="1" applyBorder="1" applyAlignment="1">
      <alignment horizontal="center" vertical="center" wrapText="1"/>
    </xf>
    <xf numFmtId="0" fontId="5" fillId="9" borderId="8" xfId="2" applyFont="1" applyFill="1" applyBorder="1" applyAlignment="1">
      <alignment horizontal="center" vertical="center" wrapText="1"/>
    </xf>
    <xf numFmtId="0" fontId="5" fillId="9" borderId="0" xfId="2" applyFont="1" applyFill="1" applyAlignment="1">
      <alignment horizontal="center" vertical="center" wrapText="1"/>
    </xf>
    <xf numFmtId="0" fontId="5" fillId="9" borderId="7" xfId="2" applyFont="1" applyFill="1" applyBorder="1" applyAlignment="1">
      <alignment horizontal="center" vertical="center" wrapText="1"/>
    </xf>
    <xf numFmtId="0" fontId="13" fillId="8" borderId="0" xfId="0" applyFont="1" applyFill="1" applyAlignment="1">
      <alignment horizontal="left" vertical="center" wrapText="1"/>
    </xf>
    <xf numFmtId="0" fontId="25" fillId="6" borderId="0" xfId="0" applyFont="1" applyFill="1" applyAlignment="1">
      <alignment horizontal="center" vertical="center" wrapText="1"/>
    </xf>
    <xf numFmtId="0" fontId="5" fillId="9" borderId="1" xfId="2" applyFont="1" applyFill="1" applyBorder="1" applyAlignment="1">
      <alignment horizontal="center" vertical="center" wrapText="1"/>
    </xf>
    <xf numFmtId="0" fontId="5" fillId="9" borderId="11" xfId="2" applyFont="1" applyFill="1" applyBorder="1" applyAlignment="1">
      <alignment horizontal="center" vertical="center" wrapText="1"/>
    </xf>
    <xf numFmtId="0" fontId="5" fillId="9" borderId="1" xfId="2" applyFont="1" applyFill="1" applyBorder="1" applyAlignment="1">
      <alignment horizontal="center" vertical="center"/>
    </xf>
    <xf numFmtId="0" fontId="5" fillId="9" borderId="11" xfId="2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166" fontId="15" fillId="6" borderId="1" xfId="2" applyNumberFormat="1" applyFont="1" applyFill="1" applyBorder="1" applyAlignment="1">
      <alignment horizontal="center" vertical="center"/>
    </xf>
    <xf numFmtId="166" fontId="15" fillId="6" borderId="11" xfId="2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24" fillId="9" borderId="12" xfId="2" applyFont="1" applyFill="1" applyBorder="1" applyAlignment="1">
      <alignment horizontal="center" vertical="center" wrapText="1"/>
    </xf>
    <xf numFmtId="0" fontId="24" fillId="9" borderId="14" xfId="2" applyFont="1" applyFill="1" applyBorder="1" applyAlignment="1">
      <alignment horizontal="center" vertical="center" wrapText="1"/>
    </xf>
    <xf numFmtId="0" fontId="23" fillId="9" borderId="3" xfId="2" applyFont="1" applyFill="1" applyBorder="1" applyAlignment="1">
      <alignment horizontal="center" vertical="center" wrapText="1"/>
    </xf>
    <xf numFmtId="0" fontId="23" fillId="9" borderId="4" xfId="2" applyFont="1" applyFill="1" applyBorder="1" applyAlignment="1">
      <alignment horizontal="center" vertical="center" wrapText="1"/>
    </xf>
    <xf numFmtId="0" fontId="23" fillId="9" borderId="5" xfId="2" applyFont="1" applyFill="1" applyBorder="1" applyAlignment="1">
      <alignment horizontal="center" vertical="center" wrapText="1"/>
    </xf>
    <xf numFmtId="0" fontId="5" fillId="9" borderId="9" xfId="2" applyFont="1" applyFill="1" applyBorder="1" applyAlignment="1">
      <alignment horizontal="center" vertical="center" wrapText="1"/>
    </xf>
    <xf numFmtId="0" fontId="5" fillId="9" borderId="0" xfId="2" applyFont="1" applyFill="1" applyBorder="1" applyAlignment="1">
      <alignment horizontal="center" vertical="center" wrapText="1"/>
    </xf>
    <xf numFmtId="0" fontId="5" fillId="9" borderId="13" xfId="2" applyFont="1" applyFill="1" applyBorder="1" applyAlignment="1">
      <alignment horizontal="center" vertical="center" wrapText="1"/>
    </xf>
    <xf numFmtId="0" fontId="5" fillId="9" borderId="14" xfId="2" applyFont="1" applyFill="1" applyBorder="1" applyAlignment="1">
      <alignment horizontal="center" vertical="center" wrapText="1"/>
    </xf>
    <xf numFmtId="0" fontId="0" fillId="7" borderId="6" xfId="0" applyFill="1" applyBorder="1" applyAlignment="1">
      <alignment horizontal="center"/>
    </xf>
    <xf numFmtId="0" fontId="0" fillId="7" borderId="12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0" fillId="7" borderId="0" xfId="0" applyFill="1" applyAlignment="1">
      <alignment horizontal="center"/>
    </xf>
    <xf numFmtId="0" fontId="0" fillId="7" borderId="7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0" fontId="0" fillId="7" borderId="14" xfId="0" applyFill="1" applyBorder="1" applyAlignment="1">
      <alignment horizontal="center"/>
    </xf>
    <xf numFmtId="0" fontId="0" fillId="7" borderId="15" xfId="0" applyFill="1" applyBorder="1" applyAlignment="1">
      <alignment horizontal="center"/>
    </xf>
    <xf numFmtId="0" fontId="19" fillId="7" borderId="0" xfId="0" applyFont="1" applyFill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14" fontId="15" fillId="6" borderId="2" xfId="2" applyNumberFormat="1" applyFont="1" applyFill="1" applyBorder="1" applyAlignment="1">
      <alignment vertical="center"/>
    </xf>
    <xf numFmtId="14" fontId="15" fillId="6" borderId="2" xfId="2" applyNumberFormat="1" applyFont="1" applyFill="1" applyBorder="1" applyAlignment="1">
      <alignment horizontal="center" vertical="center"/>
    </xf>
    <xf numFmtId="14" fontId="15" fillId="6" borderId="2" xfId="2" quotePrefix="1" applyNumberFormat="1" applyFont="1" applyFill="1" applyBorder="1" applyAlignment="1">
      <alignment horizontal="center" vertical="center"/>
    </xf>
    <xf numFmtId="0" fontId="29" fillId="7" borderId="0" xfId="0" applyFont="1" applyFill="1"/>
    <xf numFmtId="14" fontId="15" fillId="0" borderId="0" xfId="2" applyNumberFormat="1" applyFont="1" applyFill="1" applyBorder="1" applyAlignment="1">
      <alignment horizontal="center" vertical="center"/>
    </xf>
    <xf numFmtId="1" fontId="15" fillId="0" borderId="0" xfId="2" applyNumberFormat="1" applyFont="1" applyFill="1" applyBorder="1" applyAlignment="1">
      <alignment horizontal="center" vertical="center"/>
    </xf>
    <xf numFmtId="165" fontId="15" fillId="0" borderId="0" xfId="2" applyNumberFormat="1" applyFont="1" applyFill="1" applyBorder="1" applyAlignment="1">
      <alignment horizontal="center" vertical="center"/>
    </xf>
    <xf numFmtId="10" fontId="16" fillId="0" borderId="0" xfId="2" applyNumberFormat="1" applyFont="1" applyFill="1" applyBorder="1" applyAlignment="1">
      <alignment horizontal="center" vertical="center"/>
    </xf>
  </cellXfs>
  <cellStyles count="4">
    <cellStyle name="40 % - Accent3" xfId="2" builtinId="39"/>
    <cellStyle name="Normal" xfId="0" builtinId="0"/>
    <cellStyle name="Normal 2" xfId="3" xr:uid="{00000000-0005-0000-0000-000002000000}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Répartition par</a:t>
            </a:r>
            <a:r>
              <a:rPr lang="en-US" baseline="0"/>
              <a:t> usage énergétique en MWh</a:t>
            </a:r>
            <a:endParaRPr lang="en-US"/>
          </a:p>
        </c:rich>
      </c:tx>
      <c:layout>
        <c:manualLayout>
          <c:xMode val="edge"/>
          <c:yMode val="edge"/>
          <c:x val="3.5297615599691086E-2"/>
          <c:y val="2.31482191041632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'Propo AAPE Offre_MOE'!$A$29</c:f>
              <c:strCache>
                <c:ptCount val="1"/>
                <c:pt idx="0">
                  <c:v>USAGE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139-4DD1-9750-D255CDBC92C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139-4DD1-9750-D255CDBC92C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139-4DD1-9750-D255CDBC92C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139-4DD1-9750-D255CDBC92C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139-4DD1-9750-D255CDBC92C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139-4DD1-9750-D255CDBC92C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139-4DD1-9750-D255CDBC92C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139-4DD1-9750-D255CDBC92C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A139-4DD1-9750-D255CDBC92CF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A139-4DD1-9750-D255CDBC92CF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A139-4DD1-9750-D255CDBC92CF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A139-4DD1-9750-D255CDBC92CF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A139-4DD1-9750-D255CDBC92CF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A139-4DD1-9750-D255CDBC92CF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A139-4DD1-9750-D255CDBC92CF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A139-4DD1-9750-D255CDBC92CF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A139-4DD1-9750-D255CDBC92CF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A139-4DD1-9750-D255CDBC92CF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A139-4DD1-9750-D255CDBC92CF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A139-4DD1-9750-D255CDBC92CF}"/>
              </c:ext>
            </c:extLst>
          </c:dPt>
          <c:dLbls>
            <c:delete val="1"/>
          </c:dLbls>
          <c:cat>
            <c:strLit>
              <c:ptCount val="20"/>
              <c:pt idx="0">
                <c:v>Chauffage</c:v>
              </c:pt>
              <c:pt idx="1">
                <c:v>Climatisation</c:v>
              </c:pt>
              <c:pt idx="2">
                <c:v>Ventilation, extraction</c:v>
              </c:pt>
              <c:pt idx="3">
                <c:v>Production de froid</c:v>
              </c:pt>
              <c:pt idx="4">
                <c:v>Production de vapeur</c:v>
              </c:pt>
              <c:pt idx="5">
                <c:v>Production ECS</c:v>
              </c:pt>
              <c:pt idx="6">
                <c:v>Pompage</c:v>
              </c:pt>
              <c:pt idx="7">
                <c:v>Procédés</c:v>
              </c:pt>
              <c:pt idx="8">
                <c:v>Production air comprimé</c:v>
              </c:pt>
              <c:pt idx="9">
                <c:v>Production eau chaude procédé</c:v>
              </c:pt>
              <c:pt idx="10">
                <c:v>Conditionnement d'ambiance ateliers</c:v>
              </c:pt>
              <c:pt idx="11">
                <c:v>Eclairage</c:v>
              </c:pt>
              <c:pt idx="12">
                <c:v>Cuisson</c:v>
              </c:pt>
              <c:pt idx="13">
                <c:v>Autres _ ventilation spécifique (nucléaire)</c:v>
              </c:pt>
              <c:pt idx="14">
                <c:v>Autres _ pertes</c:v>
              </c:pt>
              <c:pt idx="15">
                <c:v>Autres _ informatique</c:v>
              </c:pt>
              <c:pt idx="16">
                <c:v>Autres _ restauration</c:v>
              </c:pt>
              <c:pt idx="17">
                <c:v>Autres</c:v>
              </c:pt>
              <c:pt idx="18">
                <c:v>Transport de marchandises</c:v>
              </c:pt>
              <c:pt idx="19">
                <c:v>Transport de personnes</c:v>
              </c:pt>
            </c:strLit>
          </c:cat>
          <c:val>
            <c:numRef>
              <c:f>'Propo AAPE Offre_MOE'!$C$30:$C$49</c:f>
              <c:numCache>
                <c:formatCode>General</c:formatCode>
                <c:ptCount val="20"/>
                <c:pt idx="0" formatCode="0">
                  <c:v>820</c:v>
                </c:pt>
                <c:pt idx="1">
                  <c:v>930</c:v>
                </c:pt>
                <c:pt idx="2">
                  <c:v>5</c:v>
                </c:pt>
                <c:pt idx="3">
                  <c:v>22</c:v>
                </c:pt>
                <c:pt idx="4">
                  <c:v>48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A139-4DD1-9750-D255CDBC92C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666421782531336"/>
          <c:y val="3.8565520639733869E-2"/>
          <c:w val="0.34000073850241858"/>
          <c:h val="0.930544643055953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Répartition par</a:t>
            </a:r>
            <a:r>
              <a:rPr lang="en-US" baseline="0"/>
              <a:t> usage énergétique en MWh</a:t>
            </a:r>
            <a:endParaRPr lang="en-US"/>
          </a:p>
        </c:rich>
      </c:tx>
      <c:layout>
        <c:manualLayout>
          <c:xMode val="edge"/>
          <c:yMode val="edge"/>
          <c:x val="3.5297615599691086E-2"/>
          <c:y val="2.31482191041632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v>USAGE</c:v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615-4B81-B822-8ADB463C5B6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615-4B81-B822-8ADB463C5B6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615-4B81-B822-8ADB463C5B6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615-4B81-B822-8ADB463C5B6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615-4B81-B822-8ADB463C5B6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615-4B81-B822-8ADB463C5B6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615-4B81-B822-8ADB463C5B6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615-4B81-B822-8ADB463C5B6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C615-4B81-B822-8ADB463C5B6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C615-4B81-B822-8ADB463C5B6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C615-4B81-B822-8ADB463C5B6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C615-4B81-B822-8ADB463C5B64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C615-4B81-B822-8ADB463C5B64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C615-4B81-B822-8ADB463C5B64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C615-4B81-B822-8ADB463C5B64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C615-4B81-B822-8ADB463C5B64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C615-4B81-B822-8ADB463C5B64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C615-4B81-B822-8ADB463C5B64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C615-4B81-B822-8ADB463C5B64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C615-4B81-B822-8ADB463C5B64}"/>
              </c:ext>
            </c:extLst>
          </c:dPt>
          <c:dLbls>
            <c:delete val="1"/>
          </c:dLbls>
          <c:cat>
            <c:strRef>
              <c:f>'Propo AAPE Offre_MOE'!$A$30:$A$49</c:f>
              <c:strCache>
                <c:ptCount val="20"/>
                <c:pt idx="0">
                  <c:v>Chauffage</c:v>
                </c:pt>
                <c:pt idx="1">
                  <c:v>Spécifique Electicité (Process)</c:v>
                </c:pt>
                <c:pt idx="2">
                  <c:v>clim</c:v>
                </c:pt>
                <c:pt idx="3">
                  <c:v>burautique</c:v>
                </c:pt>
                <c:pt idx="4">
                  <c:v>Eclairage</c:v>
                </c:pt>
                <c:pt idx="5">
                  <c:v>Production ECS</c:v>
                </c:pt>
                <c:pt idx="6">
                  <c:v>ventilation</c:v>
                </c:pt>
                <c:pt idx="7">
                  <c:v>Divers Electricité - autres</c:v>
                </c:pt>
                <c:pt idx="8">
                  <c:v>auxiliaire CVC</c:v>
                </c:pt>
                <c:pt idx="9">
                  <c:v>Autres à préciser</c:v>
                </c:pt>
                <c:pt idx="10">
                  <c:v>Autres à préciser</c:v>
                </c:pt>
                <c:pt idx="11">
                  <c:v>Autres à préciser</c:v>
                </c:pt>
                <c:pt idx="12">
                  <c:v>Autres à préciser</c:v>
                </c:pt>
                <c:pt idx="13">
                  <c:v>Autres à préciser</c:v>
                </c:pt>
                <c:pt idx="14">
                  <c:v>Autres à préciser</c:v>
                </c:pt>
                <c:pt idx="15">
                  <c:v>Autres à préciser</c:v>
                </c:pt>
                <c:pt idx="16">
                  <c:v>Autres à préciser</c:v>
                </c:pt>
                <c:pt idx="17">
                  <c:v>Autres à préciser</c:v>
                </c:pt>
                <c:pt idx="18">
                  <c:v>Autres à préciser</c:v>
                </c:pt>
                <c:pt idx="19">
                  <c:v>Autres à préciser</c:v>
                </c:pt>
              </c:strCache>
            </c:strRef>
          </c:cat>
          <c:val>
            <c:numRef>
              <c:f>'Propo AAPE Offre_MOE'!$C$30:$C$49</c:f>
              <c:numCache>
                <c:formatCode>General</c:formatCode>
                <c:ptCount val="20"/>
                <c:pt idx="0" formatCode="0">
                  <c:v>820</c:v>
                </c:pt>
                <c:pt idx="1">
                  <c:v>930</c:v>
                </c:pt>
                <c:pt idx="2">
                  <c:v>5</c:v>
                </c:pt>
                <c:pt idx="3">
                  <c:v>22</c:v>
                </c:pt>
                <c:pt idx="4">
                  <c:v>48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C615-4B81-B822-8ADB463C5B6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666421782531336"/>
          <c:y val="3.8565520639733869E-2"/>
          <c:w val="0.34000073850241858"/>
          <c:h val="0.930544643055953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76933</xdr:colOff>
      <xdr:row>28</xdr:row>
      <xdr:rowOff>9769</xdr:rowOff>
    </xdr:from>
    <xdr:to>
      <xdr:col>10</xdr:col>
      <xdr:colOff>0</xdr:colOff>
      <xdr:row>49</xdr:row>
      <xdr:rowOff>29307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7ABF81D8-253E-46A9-B64A-870C870CC0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76933</xdr:colOff>
      <xdr:row>28</xdr:row>
      <xdr:rowOff>9769</xdr:rowOff>
    </xdr:from>
    <xdr:to>
      <xdr:col>10</xdr:col>
      <xdr:colOff>0</xdr:colOff>
      <xdr:row>49</xdr:row>
      <xdr:rowOff>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3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E6"/>
  <sheetViews>
    <sheetView view="pageLayout" zoomScale="81" zoomScaleNormal="120" zoomScalePageLayoutView="81" workbookViewId="0">
      <selection activeCell="C5" sqref="C5:D5"/>
    </sheetView>
  </sheetViews>
  <sheetFormatPr baseColWidth="10" defaultRowHeight="14.5"/>
  <cols>
    <col min="1" max="1" width="25.453125" customWidth="1"/>
    <col min="2" max="2" width="30.08984375" customWidth="1"/>
    <col min="3" max="3" width="13.6328125" customWidth="1"/>
    <col min="4" max="4" width="86.36328125" customWidth="1"/>
    <col min="5" max="5" width="0.81640625" customWidth="1"/>
  </cols>
  <sheetData>
    <row r="1" spans="1:5">
      <c r="A1" s="51"/>
      <c r="B1" s="5"/>
      <c r="C1" s="5"/>
      <c r="D1" s="5"/>
      <c r="E1" s="5"/>
    </row>
    <row r="2" spans="1:5" ht="234.65" customHeight="1">
      <c r="A2" s="50" t="s">
        <v>129</v>
      </c>
      <c r="B2" s="89" t="s">
        <v>139</v>
      </c>
      <c r="C2" s="89"/>
      <c r="D2" s="89"/>
      <c r="E2" s="89"/>
    </row>
    <row r="4" spans="1:5" s="1" customFormat="1" ht="26.4" customHeight="1">
      <c r="A4" s="2" t="s">
        <v>3</v>
      </c>
      <c r="B4" s="2" t="s">
        <v>2</v>
      </c>
      <c r="C4" s="86" t="s">
        <v>4</v>
      </c>
      <c r="D4" s="87"/>
    </row>
    <row r="5" spans="1:5" ht="205.25" customHeight="1">
      <c r="A5" s="47" t="s">
        <v>126</v>
      </c>
      <c r="B5" s="46" t="s">
        <v>118</v>
      </c>
      <c r="C5" s="88" t="s">
        <v>142</v>
      </c>
      <c r="D5" s="88"/>
    </row>
    <row r="6" spans="1:5" ht="120.65" customHeight="1">
      <c r="A6" s="47" t="s">
        <v>126</v>
      </c>
      <c r="B6" s="46" t="s">
        <v>119</v>
      </c>
      <c r="C6" s="88" t="s">
        <v>134</v>
      </c>
      <c r="D6" s="88"/>
    </row>
  </sheetData>
  <mergeCells count="4">
    <mergeCell ref="C4:D4"/>
    <mergeCell ref="C5:D5"/>
    <mergeCell ref="C6:D6"/>
    <mergeCell ref="B2:E2"/>
  </mergeCells>
  <pageMargins left="0.23622047244094491" right="0.23622047244094491" top="1.1023622047244095" bottom="0.35433070866141736" header="0.31496062992125984" footer="0.31496062992125984"/>
  <pageSetup paperSize="9" scale="63" fitToHeight="0" orientation="portrait" r:id="rId1"/>
  <headerFooter>
    <oddHeader>&amp;LFichier : "Offre_ISO50001_MOE"
Onglet : "Notice Offre_MOE"&amp;C&amp;"-,Gras"&amp;18&amp;KC00000Notice Explicative 
à destination des soumissionnaires&amp;RBâtiment et n° Affaire :&amp;KC00000 Bat C1 - Aff 24/00/000 &amp;K01+000
Version 0 du 18/03/2024
&amp;G</oddHeader>
    <oddFooter>&amp;C&amp;P/&amp;N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A1:XFB274"/>
  <sheetViews>
    <sheetView showGridLines="0" tabSelected="1" zoomScale="90" zoomScaleNormal="90" zoomScalePageLayoutView="93" workbookViewId="0">
      <selection sqref="A1:A2"/>
    </sheetView>
  </sheetViews>
  <sheetFormatPr baseColWidth="10" defaultColWidth="0" defaultRowHeight="14.4" customHeight="1" zeroHeight="1"/>
  <cols>
    <col min="1" max="1" width="34" customWidth="1"/>
    <col min="2" max="2" width="22.6328125" customWidth="1"/>
    <col min="3" max="3" width="18.453125" bestFit="1" customWidth="1"/>
    <col min="4" max="4" width="17.453125" customWidth="1"/>
    <col min="5" max="5" width="17.36328125" customWidth="1"/>
    <col min="6" max="7" width="12.453125" customWidth="1"/>
    <col min="8" max="8" width="17.453125" customWidth="1"/>
    <col min="9" max="9" width="14.1796875" customWidth="1"/>
    <col min="10" max="10" width="14.453125" customWidth="1"/>
    <col min="11" max="11" width="16.90625" customWidth="1"/>
    <col min="12" max="12" width="24" customWidth="1"/>
    <col min="13" max="13" width="4.1796875" customWidth="1"/>
    <col min="14" max="14" width="3.54296875" customWidth="1"/>
    <col min="15" max="16382" width="11.54296875" hidden="1"/>
    <col min="16383" max="16384" width="5.6328125" hidden="1"/>
  </cols>
  <sheetData>
    <row r="1" spans="1:17" s="4" customFormat="1" ht="54.75" customHeight="1">
      <c r="A1" s="90"/>
      <c r="B1" s="91" t="s">
        <v>130</v>
      </c>
      <c r="C1" s="92"/>
      <c r="D1" s="92"/>
      <c r="E1" s="92"/>
      <c r="F1" s="92"/>
      <c r="G1" s="92"/>
      <c r="H1" s="92"/>
      <c r="I1" s="100" t="s">
        <v>125</v>
      </c>
      <c r="J1" s="100"/>
      <c r="K1"/>
      <c r="L1"/>
    </row>
    <row r="2" spans="1:17" s="4" customFormat="1" ht="47.25" customHeight="1">
      <c r="A2" s="90"/>
      <c r="B2" s="92"/>
      <c r="C2" s="92"/>
      <c r="D2" s="92"/>
      <c r="E2" s="92"/>
      <c r="F2" s="92"/>
      <c r="G2" s="92"/>
      <c r="H2" s="92"/>
      <c r="I2" s="3"/>
      <c r="J2" s="60"/>
      <c r="K2"/>
      <c r="L2"/>
    </row>
    <row r="3" spans="1:17" ht="18" customHeight="1">
      <c r="A3" s="54" t="s">
        <v>5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</row>
    <row r="4" spans="1:17" ht="15" customHeight="1">
      <c r="A4" s="5"/>
      <c r="B4" s="5"/>
      <c r="C4" s="5"/>
      <c r="D4" s="6"/>
      <c r="E4" s="6"/>
      <c r="F4" s="7"/>
      <c r="G4" s="7"/>
      <c r="H4" s="8"/>
      <c r="I4" s="8"/>
      <c r="J4" s="9"/>
      <c r="K4" s="9"/>
    </row>
    <row r="5" spans="1:17" ht="24" customHeight="1">
      <c r="A5" s="71" t="s">
        <v>6</v>
      </c>
      <c r="B5" s="76" t="s">
        <v>7</v>
      </c>
      <c r="C5" s="76" t="s">
        <v>8</v>
      </c>
      <c r="D5" s="10"/>
      <c r="E5" s="10"/>
      <c r="F5" s="93" t="s">
        <v>102</v>
      </c>
      <c r="G5" s="93"/>
    </row>
    <row r="6" spans="1:17" ht="17.399999999999999" customHeight="1">
      <c r="A6" s="77" t="s">
        <v>9</v>
      </c>
      <c r="B6" s="130" t="s">
        <v>168</v>
      </c>
      <c r="C6" s="130" t="s">
        <v>169</v>
      </c>
      <c r="D6" s="10"/>
      <c r="E6" s="10"/>
      <c r="F6" s="94">
        <v>6.3</v>
      </c>
      <c r="G6" s="94"/>
      <c r="N6" s="13"/>
      <c r="O6" s="13"/>
      <c r="P6" s="13"/>
    </row>
    <row r="7" spans="1:17" ht="17.399999999999999" customHeight="1">
      <c r="A7" s="77" t="s">
        <v>10</v>
      </c>
      <c r="B7" s="130" t="s">
        <v>170</v>
      </c>
      <c r="C7" s="130" t="s">
        <v>171</v>
      </c>
      <c r="D7" s="10"/>
      <c r="E7" s="10"/>
    </row>
    <row r="8" spans="1:17" ht="17.399999999999999" customHeight="1">
      <c r="A8" s="77" t="s">
        <v>11</v>
      </c>
      <c r="B8" s="130" t="s">
        <v>12</v>
      </c>
      <c r="C8" s="130" t="s">
        <v>13</v>
      </c>
      <c r="D8" s="10"/>
      <c r="E8" s="10"/>
    </row>
    <row r="9" spans="1:17" ht="23.15" customHeight="1">
      <c r="A9" s="9"/>
      <c r="B9" s="9"/>
      <c r="C9" s="9"/>
      <c r="D9" s="9"/>
      <c r="E9" s="9"/>
      <c r="F9" s="10"/>
      <c r="G9" s="9"/>
      <c r="H9" s="9"/>
      <c r="I9" s="9"/>
      <c r="J9" s="9"/>
      <c r="K9" s="9"/>
      <c r="L9" s="9"/>
      <c r="M9" s="9"/>
    </row>
    <row r="10" spans="1:17" ht="18" customHeight="1">
      <c r="A10" s="99" t="s">
        <v>14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13"/>
      <c r="O10" s="13"/>
      <c r="P10" s="13"/>
      <c r="Q10" s="13"/>
    </row>
    <row r="11" spans="1:17" ht="15" customHeight="1">
      <c r="A11" s="5"/>
      <c r="B11" s="5"/>
      <c r="C11" s="5"/>
      <c r="D11" s="5"/>
      <c r="E11" s="5"/>
      <c r="F11" s="6"/>
      <c r="G11" s="6"/>
      <c r="H11" s="7"/>
      <c r="I11" s="8"/>
      <c r="J11" s="8"/>
      <c r="K11" s="8"/>
      <c r="L11" s="8"/>
      <c r="M11" s="8"/>
      <c r="N11" s="13"/>
      <c r="O11" s="13"/>
      <c r="P11" s="13"/>
      <c r="Q11" s="13"/>
    </row>
    <row r="12" spans="1:17" ht="43.5">
      <c r="A12" s="71" t="s">
        <v>15</v>
      </c>
      <c r="B12" s="72" t="s">
        <v>16</v>
      </c>
      <c r="C12" s="71" t="s">
        <v>17</v>
      </c>
      <c r="D12" s="71" t="s">
        <v>154</v>
      </c>
      <c r="E12" s="71" t="s">
        <v>152</v>
      </c>
      <c r="F12" s="5"/>
      <c r="H12" s="14" t="s">
        <v>155</v>
      </c>
      <c r="I12" s="12" t="s">
        <v>104</v>
      </c>
      <c r="J12" s="12" t="s">
        <v>115</v>
      </c>
      <c r="K12" s="13"/>
      <c r="L12" s="13"/>
      <c r="M12" s="13"/>
      <c r="N12" s="13"/>
      <c r="O12" s="13"/>
    </row>
    <row r="13" spans="1:17" ht="38.5" customHeight="1">
      <c r="A13" s="73" t="s">
        <v>18</v>
      </c>
      <c r="B13" s="74" t="s">
        <v>172</v>
      </c>
      <c r="C13" s="74" t="s">
        <v>173</v>
      </c>
      <c r="D13" s="75" t="s">
        <v>174</v>
      </c>
      <c r="E13" s="75" t="s">
        <v>175</v>
      </c>
      <c r="F13" s="5"/>
      <c r="H13" s="43" t="s">
        <v>135</v>
      </c>
      <c r="I13" s="35">
        <v>1833</v>
      </c>
      <c r="J13" s="67">
        <v>232020</v>
      </c>
      <c r="K13" s="13" t="s">
        <v>176</v>
      </c>
      <c r="L13" s="13"/>
      <c r="M13" s="13"/>
      <c r="N13" s="13"/>
      <c r="O13" s="13"/>
    </row>
    <row r="14" spans="1:17" ht="28.25" customHeight="1">
      <c r="A14" s="5"/>
      <c r="B14" s="5"/>
      <c r="C14" s="5"/>
      <c r="D14" s="5"/>
      <c r="E14" s="6"/>
      <c r="G14" s="5"/>
      <c r="H14" s="12" t="s">
        <v>19</v>
      </c>
      <c r="I14" s="35"/>
      <c r="J14" s="67"/>
      <c r="K14" s="8"/>
      <c r="L14" s="8"/>
      <c r="M14" s="13"/>
      <c r="N14" s="13"/>
      <c r="O14" s="13"/>
      <c r="P14" s="13"/>
    </row>
    <row r="15" spans="1:17" ht="27.65" customHeight="1">
      <c r="A15" s="39" t="s">
        <v>20</v>
      </c>
      <c r="B15" s="11" t="s">
        <v>21</v>
      </c>
      <c r="C15" s="39" t="s">
        <v>22</v>
      </c>
      <c r="F15" s="5"/>
      <c r="G15" s="5"/>
      <c r="H15" s="12" t="s">
        <v>23</v>
      </c>
      <c r="I15" s="35"/>
      <c r="J15" s="67"/>
      <c r="K15" s="8"/>
      <c r="L15" s="8"/>
      <c r="M15" s="13"/>
      <c r="N15" s="13"/>
      <c r="O15" s="13"/>
      <c r="P15" s="13"/>
    </row>
    <row r="16" spans="1:17" ht="21" customHeight="1">
      <c r="A16" s="45" t="s">
        <v>24</v>
      </c>
      <c r="B16" s="16">
        <v>38000</v>
      </c>
      <c r="C16" s="45" t="s">
        <v>18</v>
      </c>
      <c r="F16" s="5"/>
      <c r="G16" s="5"/>
      <c r="H16" s="17"/>
      <c r="I16" s="18"/>
      <c r="J16" s="18"/>
      <c r="K16" s="8"/>
      <c r="L16" s="8"/>
      <c r="M16" s="13"/>
      <c r="N16" s="13"/>
      <c r="O16" s="13"/>
      <c r="P16" s="13"/>
    </row>
    <row r="17" spans="1:17" ht="21" customHeight="1">
      <c r="A17" s="5"/>
      <c r="B17" s="5"/>
      <c r="C17" s="5"/>
      <c r="D17" s="5"/>
      <c r="E17" s="6"/>
      <c r="F17" s="5"/>
      <c r="G17" s="20"/>
      <c r="H17" s="95" t="s">
        <v>163</v>
      </c>
      <c r="I17" s="95"/>
      <c r="J17" s="96"/>
      <c r="K17" s="8"/>
      <c r="L17" s="8"/>
      <c r="M17" s="13"/>
      <c r="N17" s="13"/>
      <c r="O17" s="13"/>
      <c r="P17" s="13"/>
    </row>
    <row r="18" spans="1:17" ht="30" customHeight="1">
      <c r="A18" s="11" t="s">
        <v>153</v>
      </c>
      <c r="B18" s="5"/>
      <c r="C18" s="5"/>
      <c r="D18" s="6"/>
      <c r="E18" s="6"/>
      <c r="F18" s="5"/>
      <c r="G18" s="20"/>
      <c r="H18" s="97"/>
      <c r="I18" s="97"/>
      <c r="J18" s="98"/>
      <c r="K18" s="8" t="s">
        <v>183</v>
      </c>
      <c r="L18" s="8"/>
      <c r="M18" s="13"/>
      <c r="N18" s="13"/>
      <c r="O18" s="13"/>
      <c r="P18" s="13"/>
    </row>
    <row r="19" spans="1:17" ht="15" customHeight="1">
      <c r="A19" s="19" t="s">
        <v>177</v>
      </c>
      <c r="B19" s="5"/>
      <c r="C19" s="5"/>
      <c r="D19" s="6"/>
      <c r="E19" s="6"/>
      <c r="F19" s="5"/>
      <c r="G19" s="20"/>
      <c r="H19" s="42"/>
      <c r="I19" s="12" t="s">
        <v>104</v>
      </c>
      <c r="J19" s="12" t="s">
        <v>115</v>
      </c>
      <c r="K19" s="8" t="s">
        <v>184</v>
      </c>
      <c r="L19" s="8"/>
      <c r="M19" s="13"/>
      <c r="N19" s="13"/>
      <c r="O19" s="13"/>
      <c r="P19" s="13"/>
    </row>
    <row r="20" spans="1:17" ht="19.5" customHeight="1">
      <c r="A20" s="5"/>
      <c r="B20" s="5"/>
      <c r="C20" s="5"/>
      <c r="D20" s="5"/>
      <c r="E20" s="21"/>
      <c r="F20" s="21"/>
      <c r="G20" s="5"/>
      <c r="H20" s="12" t="s">
        <v>25</v>
      </c>
      <c r="I20" s="35">
        <v>1013</v>
      </c>
      <c r="J20" s="35">
        <f>I20*C57</f>
        <v>141820</v>
      </c>
      <c r="K20" s="8" t="s">
        <v>178</v>
      </c>
      <c r="L20" s="8"/>
      <c r="M20" s="13"/>
      <c r="N20" s="13"/>
      <c r="O20" s="13"/>
      <c r="P20" s="13"/>
    </row>
    <row r="21" spans="1:17" ht="27" customHeight="1">
      <c r="A21" s="11" t="s">
        <v>28</v>
      </c>
      <c r="B21" s="34" t="s">
        <v>60</v>
      </c>
      <c r="C21" s="5"/>
      <c r="D21" s="101" t="s">
        <v>143</v>
      </c>
      <c r="E21" s="102"/>
      <c r="F21" s="21"/>
      <c r="G21" s="5"/>
      <c r="H21" s="43" t="s">
        <v>105</v>
      </c>
      <c r="I21" s="35">
        <v>820</v>
      </c>
      <c r="J21" s="35">
        <f>I21*C58</f>
        <v>90200</v>
      </c>
      <c r="K21" s="8" t="s">
        <v>179</v>
      </c>
      <c r="L21" s="8"/>
      <c r="M21" s="13"/>
      <c r="N21" s="13"/>
      <c r="O21" s="13"/>
      <c r="P21" s="13"/>
    </row>
    <row r="22" spans="1:17" ht="35.4" customHeight="1">
      <c r="A22" s="43" t="s">
        <v>109</v>
      </c>
      <c r="B22" s="35" t="s">
        <v>180</v>
      </c>
      <c r="C22" s="5"/>
      <c r="D22" s="107" t="s">
        <v>181</v>
      </c>
      <c r="E22" s="108"/>
      <c r="F22" s="21"/>
      <c r="G22" s="5"/>
      <c r="H22" s="12" t="s">
        <v>27</v>
      </c>
      <c r="I22" s="35">
        <v>0</v>
      </c>
      <c r="J22" s="35">
        <f>I22*0.07681</f>
        <v>0</v>
      </c>
      <c r="K22" s="8"/>
      <c r="L22" s="8"/>
      <c r="M22" s="13"/>
      <c r="N22" s="13"/>
      <c r="O22" s="13"/>
      <c r="P22" s="13"/>
    </row>
    <row r="23" spans="1:17" ht="33" customHeight="1">
      <c r="A23" s="43" t="s">
        <v>110</v>
      </c>
      <c r="B23" s="35" t="s">
        <v>180</v>
      </c>
      <c r="C23" s="5"/>
      <c r="D23" s="101" t="s">
        <v>150</v>
      </c>
      <c r="E23" s="102"/>
      <c r="F23" s="5"/>
      <c r="G23" s="5"/>
      <c r="H23" s="12" t="s">
        <v>26</v>
      </c>
      <c r="I23" s="35">
        <v>0</v>
      </c>
      <c r="J23" s="35">
        <v>0</v>
      </c>
      <c r="K23" s="8"/>
      <c r="L23" s="8"/>
      <c r="M23" s="13"/>
      <c r="N23" s="13"/>
      <c r="O23" s="13"/>
      <c r="P23" s="13"/>
    </row>
    <row r="24" spans="1:17" ht="40.25" customHeight="1">
      <c r="A24" s="43" t="s">
        <v>111</v>
      </c>
      <c r="B24" s="35" t="s">
        <v>180</v>
      </c>
      <c r="C24" s="5"/>
      <c r="D24" s="107" t="s">
        <v>182</v>
      </c>
      <c r="E24" s="108"/>
      <c r="F24" s="5"/>
      <c r="G24" s="5"/>
      <c r="H24" s="12" t="s">
        <v>38</v>
      </c>
      <c r="I24" s="35">
        <v>0</v>
      </c>
      <c r="J24" s="35">
        <f>I24*0.0832</f>
        <v>0</v>
      </c>
      <c r="K24" s="8"/>
      <c r="L24" s="8"/>
      <c r="M24" s="13"/>
      <c r="N24" s="13"/>
      <c r="O24" s="13"/>
      <c r="P24" s="13"/>
    </row>
    <row r="25" spans="1:17" ht="23.4" customHeight="1">
      <c r="A25" s="5"/>
      <c r="B25" s="5"/>
      <c r="C25" s="5"/>
      <c r="D25" s="5"/>
      <c r="E25" s="5"/>
      <c r="F25" s="6"/>
      <c r="G25" s="6"/>
      <c r="H25" s="64" t="s">
        <v>151</v>
      </c>
      <c r="I25" s="65">
        <f>+I24+I23+I22+I21+I20</f>
        <v>1833</v>
      </c>
      <c r="J25" s="78">
        <f t="shared" ref="J25" si="0">+J24+J23+J22+J21+J20</f>
        <v>232020</v>
      </c>
      <c r="K25" s="8"/>
      <c r="L25" s="8"/>
      <c r="M25" s="8"/>
      <c r="N25" s="13"/>
      <c r="O25" s="13"/>
      <c r="P25" s="13"/>
      <c r="Q25" s="13"/>
    </row>
    <row r="26" spans="1:17" ht="23.4" customHeight="1">
      <c r="A26" s="5"/>
      <c r="B26" s="5"/>
      <c r="C26" s="5"/>
      <c r="D26" s="5"/>
      <c r="E26" s="5"/>
      <c r="F26" s="6"/>
      <c r="G26" s="6"/>
      <c r="H26" s="7"/>
      <c r="I26" s="8"/>
      <c r="J26" s="8"/>
      <c r="K26" s="8"/>
      <c r="L26" s="8"/>
      <c r="M26" s="8"/>
      <c r="N26" s="13"/>
      <c r="O26" s="13"/>
      <c r="P26" s="13"/>
      <c r="Q26" s="13"/>
    </row>
    <row r="27" spans="1:17" ht="18" customHeight="1">
      <c r="A27" s="99" t="s">
        <v>29</v>
      </c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13"/>
      <c r="O27" s="13"/>
      <c r="P27" s="13"/>
      <c r="Q27" s="13"/>
    </row>
    <row r="28" spans="1:17" ht="15" customHeight="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O28" s="13"/>
      <c r="P28" s="13"/>
      <c r="Q28" s="13"/>
    </row>
    <row r="29" spans="1:17" ht="14.5">
      <c r="A29" s="83" t="s">
        <v>30</v>
      </c>
      <c r="B29" s="12" t="s">
        <v>31</v>
      </c>
      <c r="C29" s="12" t="s">
        <v>32</v>
      </c>
      <c r="D29" s="12" t="s">
        <v>116</v>
      </c>
      <c r="E29" s="12" t="s">
        <v>33</v>
      </c>
      <c r="F29" s="5"/>
      <c r="G29" s="5"/>
      <c r="H29" s="5"/>
      <c r="I29" s="5"/>
      <c r="J29" s="5"/>
    </row>
    <row r="30" spans="1:17" ht="14.5">
      <c r="A30" s="12" t="s">
        <v>34</v>
      </c>
      <c r="B30" s="131" t="s">
        <v>105</v>
      </c>
      <c r="C30" s="35">
        <v>820</v>
      </c>
      <c r="D30" s="35">
        <f>+C30*110</f>
        <v>90200</v>
      </c>
      <c r="E30" s="44">
        <f>C30/SUM($C$29:$C$48)</f>
        <v>0.44711014176663033</v>
      </c>
      <c r="F30" s="5"/>
      <c r="G30" s="5"/>
      <c r="H30" s="5"/>
      <c r="I30" s="5"/>
      <c r="J30" s="5"/>
    </row>
    <row r="31" spans="1:17" ht="14.5">
      <c r="A31" s="43" t="s">
        <v>138</v>
      </c>
      <c r="B31" s="131" t="s">
        <v>25</v>
      </c>
      <c r="C31" s="61">
        <v>930</v>
      </c>
      <c r="D31" s="35">
        <f>+C31*140</f>
        <v>130200</v>
      </c>
      <c r="E31" s="44">
        <f t="shared" ref="E31:E38" si="1">C31/SUM($C$29:$C$48)</f>
        <v>0.50708833151581245</v>
      </c>
      <c r="F31" s="5"/>
      <c r="G31" s="5"/>
      <c r="H31" s="5"/>
      <c r="I31" s="5"/>
      <c r="J31" s="5"/>
    </row>
    <row r="32" spans="1:17" ht="14.5">
      <c r="A32" s="12" t="s">
        <v>185</v>
      </c>
      <c r="B32" s="131" t="s">
        <v>25</v>
      </c>
      <c r="C32" s="61">
        <v>5</v>
      </c>
      <c r="D32" s="35">
        <f t="shared" ref="D32:D38" si="2">+C32*140</f>
        <v>700</v>
      </c>
      <c r="E32" s="44">
        <f t="shared" si="1"/>
        <v>2.7262813522355507E-3</v>
      </c>
      <c r="F32" s="5"/>
      <c r="G32" s="5"/>
      <c r="H32" s="5"/>
      <c r="I32" s="5"/>
      <c r="J32" s="5"/>
    </row>
    <row r="33" spans="1:10" ht="14.5">
      <c r="A33" s="12" t="s">
        <v>186</v>
      </c>
      <c r="B33" s="131" t="s">
        <v>25</v>
      </c>
      <c r="C33" s="61">
        <v>22</v>
      </c>
      <c r="D33" s="35">
        <f t="shared" si="2"/>
        <v>3080</v>
      </c>
      <c r="E33" s="44">
        <f t="shared" si="1"/>
        <v>1.1995637949836423E-2</v>
      </c>
      <c r="F33" s="5"/>
      <c r="G33" s="5"/>
      <c r="H33" s="5"/>
      <c r="I33" s="5"/>
      <c r="J33" s="5"/>
    </row>
    <row r="34" spans="1:10" ht="14.5">
      <c r="A34" s="12" t="s">
        <v>0</v>
      </c>
      <c r="B34" s="61" t="s">
        <v>25</v>
      </c>
      <c r="C34" s="61">
        <v>48</v>
      </c>
      <c r="D34" s="35">
        <f t="shared" si="2"/>
        <v>6720</v>
      </c>
      <c r="E34" s="44">
        <f t="shared" si="1"/>
        <v>2.6172300981461286E-2</v>
      </c>
      <c r="F34" s="5"/>
      <c r="G34" s="5"/>
      <c r="H34" s="5"/>
      <c r="I34" s="5"/>
      <c r="J34" s="5"/>
    </row>
    <row r="35" spans="1:10" ht="14.5">
      <c r="A35" s="12" t="s">
        <v>37</v>
      </c>
      <c r="B35" s="132" t="s">
        <v>25</v>
      </c>
      <c r="C35" s="61">
        <v>2</v>
      </c>
      <c r="D35" s="35">
        <f t="shared" si="2"/>
        <v>280</v>
      </c>
      <c r="E35" s="44">
        <f t="shared" si="1"/>
        <v>1.0905125408942203E-3</v>
      </c>
      <c r="F35" s="5"/>
      <c r="G35" s="5"/>
      <c r="H35" s="5"/>
      <c r="I35" s="5"/>
      <c r="J35" s="5"/>
    </row>
    <row r="36" spans="1:10" ht="14.5">
      <c r="A36" s="43" t="s">
        <v>187</v>
      </c>
      <c r="B36" s="131" t="s">
        <v>25</v>
      </c>
      <c r="C36" s="61">
        <v>3</v>
      </c>
      <c r="D36" s="35">
        <f t="shared" si="2"/>
        <v>420</v>
      </c>
      <c r="E36" s="44">
        <f t="shared" si="1"/>
        <v>1.6357688113413304E-3</v>
      </c>
      <c r="F36" s="5"/>
      <c r="G36" s="5"/>
      <c r="H36" s="5"/>
      <c r="I36" s="5"/>
      <c r="J36" s="5"/>
    </row>
    <row r="37" spans="1:10" ht="14.5">
      <c r="A37" s="43" t="s">
        <v>188</v>
      </c>
      <c r="B37" s="131" t="s">
        <v>25</v>
      </c>
      <c r="C37" s="61">
        <v>3</v>
      </c>
      <c r="D37" s="35">
        <f t="shared" si="2"/>
        <v>420</v>
      </c>
      <c r="E37" s="44">
        <f t="shared" si="1"/>
        <v>1.6357688113413304E-3</v>
      </c>
      <c r="F37" s="5"/>
      <c r="G37" s="5"/>
      <c r="H37" s="5"/>
      <c r="I37" s="5"/>
      <c r="J37" s="5"/>
    </row>
    <row r="38" spans="1:10" ht="14.5">
      <c r="A38" s="12" t="s">
        <v>189</v>
      </c>
      <c r="B38" s="131" t="s">
        <v>25</v>
      </c>
      <c r="C38" s="61">
        <v>1</v>
      </c>
      <c r="D38" s="35">
        <f t="shared" si="2"/>
        <v>140</v>
      </c>
      <c r="E38" s="44">
        <f t="shared" si="1"/>
        <v>5.4525627044711017E-4</v>
      </c>
      <c r="F38" s="5"/>
      <c r="G38" s="5"/>
      <c r="H38" s="5"/>
      <c r="I38" s="5"/>
      <c r="J38" s="5"/>
    </row>
    <row r="39" spans="1:10" ht="14.5">
      <c r="A39" s="73" t="s">
        <v>137</v>
      </c>
      <c r="B39" s="80"/>
      <c r="C39" s="59"/>
      <c r="D39" s="81"/>
      <c r="E39" s="44">
        <f t="shared" ref="E39:E49" si="3">C39/SUM($C$33:$C$52)</f>
        <v>0</v>
      </c>
      <c r="F39" s="5"/>
      <c r="G39" s="5"/>
      <c r="H39" s="5"/>
      <c r="I39" s="5"/>
      <c r="J39" s="5"/>
    </row>
    <row r="40" spans="1:10" ht="27.15" customHeight="1">
      <c r="A40" s="73" t="s">
        <v>137</v>
      </c>
      <c r="B40" s="80"/>
      <c r="C40" s="59"/>
      <c r="D40" s="81"/>
      <c r="E40" s="44">
        <f t="shared" si="3"/>
        <v>0</v>
      </c>
      <c r="F40" s="5"/>
      <c r="G40" s="5"/>
      <c r="H40" s="5"/>
      <c r="I40" s="5"/>
      <c r="J40" s="5"/>
    </row>
    <row r="41" spans="1:10" ht="14.5">
      <c r="A41" s="73" t="s">
        <v>137</v>
      </c>
      <c r="B41" s="80"/>
      <c r="C41" s="59"/>
      <c r="D41" s="81"/>
      <c r="E41" s="44">
        <f t="shared" si="3"/>
        <v>0</v>
      </c>
      <c r="F41" s="5"/>
      <c r="G41" s="5"/>
      <c r="H41" s="5"/>
      <c r="I41" s="5"/>
      <c r="J41" s="5"/>
    </row>
    <row r="42" spans="1:10" ht="14.25" customHeight="1">
      <c r="A42" s="73" t="s">
        <v>137</v>
      </c>
      <c r="B42" s="79"/>
      <c r="C42" s="59"/>
      <c r="D42" s="81"/>
      <c r="E42" s="44">
        <f t="shared" si="3"/>
        <v>0</v>
      </c>
      <c r="F42" s="5"/>
      <c r="G42" s="5"/>
      <c r="H42" s="5"/>
      <c r="I42" s="5"/>
      <c r="J42" s="5"/>
    </row>
    <row r="43" spans="1:10" ht="25.4" customHeight="1">
      <c r="A43" s="73" t="s">
        <v>137</v>
      </c>
      <c r="B43" s="79"/>
      <c r="C43" s="59"/>
      <c r="D43" s="81"/>
      <c r="E43" s="44">
        <f t="shared" si="3"/>
        <v>0</v>
      </c>
      <c r="F43" s="5"/>
      <c r="G43" s="5"/>
      <c r="H43" s="5"/>
      <c r="I43" s="5"/>
      <c r="J43" s="5"/>
    </row>
    <row r="44" spans="1:10" ht="14.25" customHeight="1">
      <c r="A44" s="73" t="s">
        <v>137</v>
      </c>
      <c r="B44" s="79"/>
      <c r="C44" s="59"/>
      <c r="D44" s="81"/>
      <c r="E44" s="44">
        <f t="shared" si="3"/>
        <v>0</v>
      </c>
      <c r="F44" s="5"/>
      <c r="G44" s="5"/>
      <c r="H44" s="5"/>
      <c r="I44" s="5"/>
      <c r="J44" s="5"/>
    </row>
    <row r="45" spans="1:10" ht="14.25" customHeight="1">
      <c r="A45" s="73" t="s">
        <v>137</v>
      </c>
      <c r="B45" s="79"/>
      <c r="C45" s="59"/>
      <c r="D45" s="81"/>
      <c r="E45" s="44">
        <f t="shared" si="3"/>
        <v>0</v>
      </c>
      <c r="F45" s="5"/>
      <c r="G45" s="5"/>
      <c r="H45" s="5"/>
      <c r="I45" s="5"/>
      <c r="J45" s="5"/>
    </row>
    <row r="46" spans="1:10" ht="14.25" customHeight="1">
      <c r="A46" s="73" t="s">
        <v>137</v>
      </c>
      <c r="B46" s="79"/>
      <c r="C46" s="59"/>
      <c r="D46" s="81"/>
      <c r="E46" s="44">
        <f t="shared" si="3"/>
        <v>0</v>
      </c>
      <c r="F46" s="5"/>
      <c r="G46" s="5"/>
      <c r="H46" s="5"/>
      <c r="I46" s="5"/>
      <c r="J46" s="5"/>
    </row>
    <row r="47" spans="1:10" ht="14.5">
      <c r="A47" s="73" t="s">
        <v>137</v>
      </c>
      <c r="B47" s="79"/>
      <c r="C47" s="59"/>
      <c r="D47" s="81"/>
      <c r="E47" s="44">
        <f t="shared" si="3"/>
        <v>0</v>
      </c>
      <c r="F47" s="5"/>
      <c r="G47" s="5"/>
      <c r="H47" s="5"/>
      <c r="I47" s="5"/>
      <c r="J47" s="5"/>
    </row>
    <row r="48" spans="1:10" ht="14.5">
      <c r="A48" s="73" t="s">
        <v>137</v>
      </c>
      <c r="B48" s="79"/>
      <c r="C48" s="59"/>
      <c r="D48" s="81"/>
      <c r="E48" s="44">
        <f t="shared" si="3"/>
        <v>0</v>
      </c>
      <c r="F48" s="5"/>
      <c r="G48" s="5"/>
      <c r="H48" s="5"/>
      <c r="I48" s="5"/>
      <c r="J48" s="5"/>
    </row>
    <row r="49" spans="1:17" ht="14.5">
      <c r="A49" s="73" t="s">
        <v>137</v>
      </c>
      <c r="B49" s="79"/>
      <c r="C49" s="59"/>
      <c r="D49" s="81"/>
      <c r="E49" s="44">
        <f t="shared" si="3"/>
        <v>0</v>
      </c>
      <c r="F49" s="5"/>
      <c r="G49" s="5"/>
      <c r="H49" s="5"/>
      <c r="I49" s="5"/>
      <c r="J49" s="5"/>
    </row>
    <row r="50" spans="1:17" ht="14.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</row>
    <row r="51" spans="1:17" ht="15.65" customHeight="1">
      <c r="A51" s="99" t="s">
        <v>132</v>
      </c>
      <c r="B51" s="99"/>
      <c r="C51" s="99"/>
      <c r="D51" s="99"/>
      <c r="E51" s="99"/>
      <c r="F51" s="99"/>
      <c r="G51" s="99"/>
      <c r="H51" s="99"/>
      <c r="I51" s="99"/>
      <c r="J51" s="99"/>
      <c r="K51" s="99"/>
      <c r="L51" s="99"/>
      <c r="M51" s="99"/>
    </row>
    <row r="52" spans="1:17" ht="14.5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spans="1:17" ht="26.4" customHeight="1">
      <c r="A53" s="5"/>
      <c r="C53" s="40" t="s">
        <v>112</v>
      </c>
      <c r="D53" s="5"/>
      <c r="E53" s="5"/>
      <c r="J53" s="5"/>
    </row>
    <row r="54" spans="1:17" ht="14.5">
      <c r="C54" s="110" t="s">
        <v>107</v>
      </c>
      <c r="D54" s="112" t="s">
        <v>113</v>
      </c>
      <c r="J54" s="5"/>
    </row>
    <row r="55" spans="1:17" ht="14.5">
      <c r="C55" s="111"/>
      <c r="D55" s="113"/>
      <c r="J55" s="5"/>
    </row>
    <row r="56" spans="1:17" ht="29">
      <c r="A56" s="5"/>
      <c r="C56" s="41" t="s">
        <v>106</v>
      </c>
      <c r="D56" s="114"/>
      <c r="E56" s="5"/>
      <c r="J56" s="5"/>
    </row>
    <row r="57" spans="1:17" ht="14.5">
      <c r="A57" s="5"/>
      <c r="B57" s="12" t="s">
        <v>25</v>
      </c>
      <c r="C57" s="35">
        <v>140</v>
      </c>
      <c r="D57" s="49" t="s">
        <v>114</v>
      </c>
      <c r="E57" s="5"/>
      <c r="J57" s="5"/>
    </row>
    <row r="58" spans="1:17" ht="14.5">
      <c r="A58" s="5"/>
      <c r="B58" s="12" t="s">
        <v>101</v>
      </c>
      <c r="C58" s="35">
        <v>110</v>
      </c>
      <c r="D58" s="49" t="s">
        <v>117</v>
      </c>
      <c r="E58" s="5"/>
      <c r="J58" s="5"/>
    </row>
    <row r="59" spans="1:17" ht="14.5">
      <c r="A59" s="5"/>
      <c r="B59" s="12" t="s">
        <v>27</v>
      </c>
      <c r="C59" s="35"/>
      <c r="D59" s="49"/>
      <c r="E59" s="5"/>
      <c r="J59" s="5"/>
    </row>
    <row r="60" spans="1:17" ht="14.5">
      <c r="A60" s="5"/>
      <c r="B60" s="12" t="s">
        <v>26</v>
      </c>
      <c r="C60" s="35"/>
      <c r="D60" s="49"/>
      <c r="E60" s="5"/>
      <c r="J60" s="5"/>
    </row>
    <row r="61" spans="1:17" ht="14.5">
      <c r="A61" s="5"/>
      <c r="B61" s="12" t="s">
        <v>38</v>
      </c>
      <c r="C61" s="35"/>
      <c r="D61" s="49"/>
      <c r="E61" s="5"/>
      <c r="H61" s="5"/>
      <c r="I61" s="5"/>
      <c r="J61" s="5"/>
    </row>
    <row r="62" spans="1:17" ht="14.5">
      <c r="A62" s="5"/>
      <c r="B62" s="5"/>
      <c r="C62" s="5"/>
      <c r="D62" s="5"/>
      <c r="E62" s="5"/>
      <c r="G62" s="5"/>
      <c r="H62" s="5"/>
      <c r="I62" s="5"/>
      <c r="J62" s="5"/>
    </row>
    <row r="63" spans="1:17" ht="14.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</row>
    <row r="64" spans="1:17" ht="18" customHeight="1">
      <c r="A64" s="54" t="s">
        <v>140</v>
      </c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O64" s="13"/>
      <c r="P64" s="13"/>
      <c r="Q64" s="13"/>
    </row>
    <row r="65" spans="1:11" ht="14.4" customHeight="1">
      <c r="A65" s="5"/>
      <c r="B65" s="5"/>
      <c r="C65" s="5"/>
      <c r="D65" s="5"/>
      <c r="E65" s="5"/>
      <c r="F65" s="5"/>
      <c r="J65" s="5"/>
      <c r="K65" s="5"/>
    </row>
    <row r="66" spans="1:11" ht="14.4" customHeight="1">
      <c r="A66" s="51" t="s">
        <v>158</v>
      </c>
      <c r="B66" s="5"/>
      <c r="C66" s="85" t="s">
        <v>190</v>
      </c>
      <c r="D66" s="5" t="s">
        <v>157</v>
      </c>
      <c r="E66" s="5"/>
      <c r="F66" s="5"/>
      <c r="J66" s="5"/>
      <c r="K66" s="5"/>
    </row>
    <row r="67" spans="1:11" ht="14.4" customHeight="1">
      <c r="A67" s="5" t="s">
        <v>156</v>
      </c>
      <c r="B67" s="5"/>
      <c r="C67" s="85"/>
      <c r="D67" s="5" t="s">
        <v>159</v>
      </c>
      <c r="E67" s="5"/>
      <c r="F67" s="5"/>
      <c r="J67" s="5"/>
      <c r="K67" s="5"/>
    </row>
    <row r="68" spans="1:11" ht="14.4" customHeight="1">
      <c r="A68" s="5"/>
      <c r="B68" s="5"/>
      <c r="C68" s="85"/>
      <c r="D68" s="5" t="s">
        <v>160</v>
      </c>
      <c r="E68" s="5"/>
      <c r="F68" s="5"/>
      <c r="J68" s="5"/>
      <c r="K68" s="5"/>
    </row>
    <row r="69" spans="1:11" ht="14.4" customHeight="1">
      <c r="A69" s="5"/>
      <c r="B69" s="5"/>
      <c r="C69" s="84"/>
      <c r="D69" s="5"/>
      <c r="E69" s="5"/>
      <c r="F69" s="5"/>
      <c r="J69" s="5"/>
      <c r="K69" s="5"/>
    </row>
    <row r="70" spans="1:11" ht="14.4" customHeight="1">
      <c r="A70" s="51" t="s">
        <v>165</v>
      </c>
      <c r="B70" s="5"/>
      <c r="C70" s="85"/>
      <c r="D70" s="5" t="s">
        <v>161</v>
      </c>
      <c r="J70" s="5"/>
      <c r="K70" s="5"/>
    </row>
    <row r="71" spans="1:11" ht="14.4" customHeight="1">
      <c r="A71" s="5" t="s">
        <v>166</v>
      </c>
      <c r="B71" s="5"/>
      <c r="C71" s="85" t="s">
        <v>190</v>
      </c>
      <c r="D71" s="5" t="s">
        <v>162</v>
      </c>
      <c r="J71" s="5"/>
      <c r="K71" s="5"/>
    </row>
    <row r="72" spans="1:11" ht="14.4" customHeight="1">
      <c r="A72" s="5"/>
      <c r="B72" s="5"/>
      <c r="C72" s="5"/>
      <c r="D72" s="5"/>
      <c r="E72" s="5"/>
      <c r="F72" s="5"/>
      <c r="J72" s="5"/>
      <c r="K72" s="5"/>
    </row>
    <row r="73" spans="1:11" ht="14.4" customHeight="1">
      <c r="A73" s="5"/>
      <c r="B73" s="5"/>
      <c r="C73" s="5"/>
      <c r="D73" s="5"/>
      <c r="E73" s="5"/>
      <c r="F73" s="5"/>
      <c r="J73" s="5"/>
      <c r="K73" s="5"/>
    </row>
    <row r="74" spans="1:11" ht="26.4" customHeight="1">
      <c r="A74" s="5"/>
      <c r="C74" s="93" t="s">
        <v>167</v>
      </c>
      <c r="D74" s="93"/>
      <c r="E74" s="115" t="s">
        <v>164</v>
      </c>
      <c r="F74" s="116"/>
      <c r="G74" s="116"/>
      <c r="H74" t="s">
        <v>136</v>
      </c>
      <c r="K74" s="5"/>
    </row>
    <row r="75" spans="1:11" ht="14.5">
      <c r="A75" s="5"/>
      <c r="C75" s="93"/>
      <c r="D75" s="93"/>
      <c r="E75" s="117"/>
      <c r="F75" s="118"/>
      <c r="G75" s="118"/>
      <c r="K75" s="5"/>
    </row>
    <row r="76" spans="1:11" ht="14.5">
      <c r="A76" s="5"/>
      <c r="B76" s="36"/>
      <c r="C76" s="12" t="s">
        <v>104</v>
      </c>
      <c r="D76" s="12" t="s">
        <v>115</v>
      </c>
      <c r="E76" s="12" t="s">
        <v>104</v>
      </c>
      <c r="F76" s="12" t="s">
        <v>115</v>
      </c>
      <c r="G76" s="12" t="s">
        <v>100</v>
      </c>
      <c r="K76" s="5"/>
    </row>
    <row r="77" spans="1:11" ht="14.5">
      <c r="A77" s="5"/>
      <c r="B77" s="12" t="s">
        <v>25</v>
      </c>
      <c r="C77" s="35"/>
      <c r="D77" s="67">
        <f>C77*$C57</f>
        <v>0</v>
      </c>
      <c r="E77" s="15"/>
      <c r="F77" s="67">
        <f>E77*$C57</f>
        <v>0</v>
      </c>
      <c r="G77" s="82"/>
      <c r="K77" s="5"/>
    </row>
    <row r="78" spans="1:11" ht="14.5">
      <c r="A78" s="5"/>
      <c r="B78" s="12" t="s">
        <v>101</v>
      </c>
      <c r="C78" s="35"/>
      <c r="D78" s="67">
        <f t="shared" ref="D78:F81" si="4">C78*$C58</f>
        <v>0</v>
      </c>
      <c r="E78" s="15"/>
      <c r="F78" s="67">
        <f t="shared" si="4"/>
        <v>0</v>
      </c>
      <c r="G78" s="82"/>
      <c r="K78" s="5"/>
    </row>
    <row r="79" spans="1:11" ht="14.5">
      <c r="A79" s="5"/>
      <c r="B79" s="12" t="s">
        <v>27</v>
      </c>
      <c r="C79" s="35"/>
      <c r="D79" s="67">
        <f t="shared" si="4"/>
        <v>0</v>
      </c>
      <c r="E79" s="15"/>
      <c r="F79" s="67">
        <f t="shared" si="4"/>
        <v>0</v>
      </c>
      <c r="G79" s="82"/>
      <c r="K79" s="5"/>
    </row>
    <row r="80" spans="1:11" ht="14.5">
      <c r="A80" s="5"/>
      <c r="B80" s="12" t="s">
        <v>26</v>
      </c>
      <c r="C80" s="35"/>
      <c r="D80" s="67">
        <f t="shared" si="4"/>
        <v>0</v>
      </c>
      <c r="E80" s="15"/>
      <c r="F80" s="67">
        <f t="shared" si="4"/>
        <v>0</v>
      </c>
      <c r="G80" s="82"/>
      <c r="K80" s="5"/>
    </row>
    <row r="81" spans="1:13" ht="14.5">
      <c r="A81" s="5"/>
      <c r="B81" s="12" t="s">
        <v>38</v>
      </c>
      <c r="C81" s="35"/>
      <c r="D81" s="67">
        <f t="shared" si="4"/>
        <v>0</v>
      </c>
      <c r="E81" s="15"/>
      <c r="F81" s="67">
        <f t="shared" si="4"/>
        <v>0</v>
      </c>
      <c r="G81" s="82"/>
      <c r="K81" s="5"/>
    </row>
    <row r="82" spans="1:13" ht="15.65" customHeight="1">
      <c r="A82" s="5"/>
      <c r="B82" s="33" t="s">
        <v>99</v>
      </c>
      <c r="C82" s="37">
        <f>SUM(C77:C81)</f>
        <v>0</v>
      </c>
      <c r="D82" s="66">
        <f>SUM(D77:D81)</f>
        <v>0</v>
      </c>
      <c r="E82" s="37">
        <f>SUM(E77:E81)</f>
        <v>0</v>
      </c>
      <c r="F82" s="66">
        <f>SUM(F77:F81)</f>
        <v>0</v>
      </c>
      <c r="G82" s="82"/>
      <c r="I82" s="5"/>
      <c r="J82" s="5"/>
      <c r="K82" s="5"/>
    </row>
    <row r="83" spans="1:13" ht="15.65" customHeight="1">
      <c r="A83" s="5"/>
      <c r="B83" s="134"/>
      <c r="C83" s="135"/>
      <c r="D83" s="136"/>
      <c r="E83" s="135"/>
      <c r="F83" s="136"/>
      <c r="G83" s="137"/>
      <c r="I83" s="5"/>
      <c r="J83" s="5"/>
      <c r="K83" s="5"/>
    </row>
    <row r="84" spans="1:13" ht="14.5">
      <c r="A84" s="133" t="s">
        <v>191</v>
      </c>
      <c r="B84" s="5"/>
      <c r="C84" s="5"/>
      <c r="D84" s="5"/>
      <c r="E84" s="5"/>
      <c r="F84" s="5"/>
      <c r="H84" s="5"/>
      <c r="I84" s="5"/>
      <c r="J84" s="5"/>
      <c r="K84" s="5"/>
    </row>
    <row r="85" spans="1:13" ht="14.5">
      <c r="A85" s="5"/>
      <c r="B85" s="5"/>
      <c r="C85" s="5"/>
      <c r="D85" s="5"/>
      <c r="E85" s="5"/>
      <c r="F85" s="5"/>
      <c r="H85" s="5"/>
      <c r="I85" s="5"/>
      <c r="J85" s="5"/>
      <c r="K85" s="5"/>
    </row>
    <row r="86" spans="1:13" ht="18" customHeight="1">
      <c r="A86" s="99" t="s">
        <v>141</v>
      </c>
      <c r="B86" s="99"/>
      <c r="C86" s="99"/>
      <c r="D86" s="99"/>
      <c r="E86" s="99"/>
      <c r="F86" s="99"/>
      <c r="G86" s="99"/>
      <c r="H86" s="99"/>
      <c r="I86" s="99"/>
      <c r="J86" s="99"/>
      <c r="K86" s="99"/>
      <c r="L86" s="54"/>
      <c r="M86" s="54"/>
    </row>
    <row r="87" spans="1:13" ht="18" customHeight="1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</row>
    <row r="88" spans="1:13" ht="29.4" customHeight="1">
      <c r="A88" s="22" t="s">
        <v>39</v>
      </c>
      <c r="B88" s="109" t="s">
        <v>120</v>
      </c>
      <c r="C88" s="109"/>
      <c r="D88" s="109"/>
      <c r="E88" s="109"/>
      <c r="F88" s="109"/>
      <c r="G88" s="109"/>
      <c r="H88" s="109"/>
      <c r="I88" s="109"/>
      <c r="J88" s="109"/>
      <c r="K88" s="109"/>
    </row>
    <row r="89" spans="1:13" ht="14.5">
      <c r="A89" s="5"/>
      <c r="B89" s="5"/>
      <c r="C89" s="5"/>
      <c r="D89" s="5"/>
      <c r="E89" s="58"/>
      <c r="F89" s="58"/>
      <c r="G89" s="58"/>
      <c r="H89" s="5"/>
      <c r="I89" s="5"/>
      <c r="J89" s="58"/>
      <c r="K89" s="5"/>
    </row>
    <row r="90" spans="1:13" ht="93.65" customHeight="1">
      <c r="A90" s="11" t="s">
        <v>123</v>
      </c>
      <c r="B90" s="11" t="s">
        <v>31</v>
      </c>
      <c r="C90" s="103" t="s">
        <v>103</v>
      </c>
      <c r="D90" s="104"/>
      <c r="E90" s="11" t="s">
        <v>127</v>
      </c>
      <c r="F90" s="11" t="s">
        <v>128</v>
      </c>
      <c r="G90" s="11" t="s">
        <v>40</v>
      </c>
      <c r="H90" s="11" t="s">
        <v>133</v>
      </c>
      <c r="I90" s="11" t="s">
        <v>148</v>
      </c>
      <c r="J90" s="11" t="s">
        <v>145</v>
      </c>
      <c r="K90" s="62" t="s">
        <v>149</v>
      </c>
      <c r="L90" s="62" t="s">
        <v>124</v>
      </c>
    </row>
    <row r="91" spans="1:13" ht="30" customHeight="1">
      <c r="A91" s="23"/>
      <c r="B91" s="68"/>
      <c r="C91" s="105"/>
      <c r="D91" s="106"/>
      <c r="E91" s="69"/>
      <c r="F91" s="32"/>
      <c r="G91" s="25"/>
      <c r="H91" s="70"/>
      <c r="I91" s="32"/>
      <c r="J91" s="27"/>
      <c r="K91" s="69"/>
      <c r="L91" s="63"/>
    </row>
    <row r="92" spans="1:13" ht="30" customHeight="1">
      <c r="A92" s="23"/>
      <c r="B92" s="68"/>
      <c r="C92" s="105"/>
      <c r="D92" s="106"/>
      <c r="E92" s="69"/>
      <c r="F92" s="32"/>
      <c r="G92" s="25"/>
      <c r="H92" s="70"/>
      <c r="I92" s="32"/>
      <c r="J92" s="27"/>
      <c r="K92" s="69"/>
      <c r="L92" s="63"/>
    </row>
    <row r="93" spans="1:13" ht="30" customHeight="1">
      <c r="A93" s="23"/>
      <c r="B93" s="68"/>
      <c r="C93" s="105"/>
      <c r="D93" s="106"/>
      <c r="E93" s="69"/>
      <c r="F93" s="32"/>
      <c r="G93" s="25"/>
      <c r="H93" s="70"/>
      <c r="I93" s="32"/>
      <c r="J93" s="27"/>
      <c r="K93" s="69"/>
      <c r="L93" s="63"/>
    </row>
    <row r="94" spans="1:13" ht="30" customHeight="1">
      <c r="A94" s="23"/>
      <c r="B94" s="68"/>
      <c r="C94" s="105"/>
      <c r="D94" s="106"/>
      <c r="E94" s="69"/>
      <c r="F94" s="32"/>
      <c r="G94" s="25"/>
      <c r="H94" s="70"/>
      <c r="I94" s="32"/>
      <c r="J94" s="27"/>
      <c r="K94" s="69"/>
      <c r="L94" s="63"/>
    </row>
    <row r="95" spans="1:13" ht="30" customHeight="1">
      <c r="A95" s="23"/>
      <c r="B95" s="68"/>
      <c r="C95" s="129"/>
      <c r="D95" s="129"/>
      <c r="E95" s="69"/>
      <c r="F95" s="32"/>
      <c r="G95" s="25"/>
      <c r="H95" s="70"/>
      <c r="I95" s="32"/>
      <c r="J95" s="27"/>
      <c r="K95" s="69"/>
      <c r="L95" s="63"/>
    </row>
    <row r="96" spans="1:13" ht="30" customHeight="1">
      <c r="A96" s="23"/>
      <c r="B96" s="68"/>
      <c r="C96" s="129"/>
      <c r="D96" s="129"/>
      <c r="E96" s="69"/>
      <c r="F96" s="32"/>
      <c r="G96" s="25"/>
      <c r="H96" s="70"/>
      <c r="I96" s="32"/>
      <c r="J96" s="27"/>
      <c r="K96" s="69"/>
      <c r="L96" s="63"/>
    </row>
    <row r="97" spans="1:12" ht="30" customHeight="1">
      <c r="A97" s="23"/>
      <c r="B97" s="68"/>
      <c r="C97" s="129"/>
      <c r="D97" s="129"/>
      <c r="E97" s="69"/>
      <c r="F97" s="32"/>
      <c r="G97" s="25"/>
      <c r="H97" s="70"/>
      <c r="I97" s="32"/>
      <c r="J97" s="27"/>
      <c r="K97" s="69"/>
      <c r="L97" s="63"/>
    </row>
    <row r="98" spans="1:12" ht="30" customHeight="1">
      <c r="A98" s="23"/>
      <c r="B98" s="68"/>
      <c r="C98" s="129"/>
      <c r="D98" s="129"/>
      <c r="E98" s="69"/>
      <c r="F98" s="32"/>
      <c r="G98" s="25"/>
      <c r="H98" s="70"/>
      <c r="I98" s="32"/>
      <c r="J98" s="27"/>
      <c r="K98" s="69"/>
      <c r="L98" s="63"/>
    </row>
    <row r="99" spans="1:12" ht="30" customHeight="1">
      <c r="A99" s="23"/>
      <c r="B99" s="68"/>
      <c r="C99" s="129"/>
      <c r="D99" s="129"/>
      <c r="E99" s="69"/>
      <c r="F99" s="32"/>
      <c r="G99" s="25"/>
      <c r="H99" s="70"/>
      <c r="I99" s="32"/>
      <c r="J99" s="27"/>
      <c r="K99" s="69"/>
      <c r="L99" s="63"/>
    </row>
    <row r="100" spans="1:12" ht="30" customHeight="1">
      <c r="A100" s="23"/>
      <c r="B100" s="68"/>
      <c r="C100" s="129"/>
      <c r="D100" s="129"/>
      <c r="E100" s="69"/>
      <c r="F100" s="32"/>
      <c r="G100" s="25"/>
      <c r="H100" s="70"/>
      <c r="I100" s="32"/>
      <c r="J100" s="27"/>
      <c r="K100" s="69"/>
      <c r="L100" s="63"/>
    </row>
    <row r="101" spans="1:12" ht="30" customHeight="1">
      <c r="A101" s="23"/>
      <c r="B101" s="68"/>
      <c r="C101" s="129"/>
      <c r="D101" s="129"/>
      <c r="E101" s="69"/>
      <c r="F101" s="32"/>
      <c r="G101" s="25"/>
      <c r="H101" s="70"/>
      <c r="I101" s="32"/>
      <c r="J101" s="27"/>
      <c r="K101" s="69"/>
      <c r="L101" s="63"/>
    </row>
    <row r="102" spans="1:12" ht="30" customHeight="1">
      <c r="A102" s="23"/>
      <c r="B102" s="68"/>
      <c r="C102" s="129"/>
      <c r="D102" s="129"/>
      <c r="E102" s="69"/>
      <c r="F102" s="32"/>
      <c r="G102" s="25"/>
      <c r="H102" s="70"/>
      <c r="I102" s="32"/>
      <c r="J102" s="27"/>
      <c r="K102" s="69"/>
      <c r="L102" s="63"/>
    </row>
    <row r="103" spans="1:12" ht="30" customHeight="1">
      <c r="A103" s="23"/>
      <c r="B103" s="68"/>
      <c r="C103" s="129"/>
      <c r="D103" s="129"/>
      <c r="E103" s="69"/>
      <c r="F103" s="32"/>
      <c r="G103" s="25"/>
      <c r="H103" s="70"/>
      <c r="I103" s="32"/>
      <c r="J103" s="27"/>
      <c r="K103" s="69"/>
      <c r="L103" s="63"/>
    </row>
    <row r="104" spans="1:12" ht="30" customHeight="1">
      <c r="A104" s="23"/>
      <c r="B104" s="68"/>
      <c r="C104" s="129"/>
      <c r="D104" s="129"/>
      <c r="E104" s="69"/>
      <c r="F104" s="32"/>
      <c r="G104" s="25"/>
      <c r="H104" s="70"/>
      <c r="I104" s="32"/>
      <c r="J104" s="27"/>
      <c r="K104" s="69"/>
      <c r="L104" s="63"/>
    </row>
    <row r="105" spans="1:12" ht="14.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</row>
    <row r="106" spans="1:12" ht="14.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</row>
    <row r="107" spans="1:12" ht="14.5">
      <c r="A107" s="14" t="s">
        <v>1</v>
      </c>
      <c r="B107" s="5"/>
      <c r="C107" s="5"/>
      <c r="D107" s="5"/>
      <c r="E107" s="5"/>
      <c r="F107" s="5"/>
      <c r="G107" s="5"/>
      <c r="H107" s="5"/>
      <c r="I107" s="5"/>
      <c r="J107" s="5"/>
      <c r="K107" s="5"/>
    </row>
    <row r="108" spans="1:12" ht="14.5">
      <c r="A108" s="119"/>
      <c r="B108" s="120"/>
      <c r="C108" s="120"/>
      <c r="D108" s="120"/>
      <c r="E108" s="120"/>
      <c r="F108" s="120"/>
      <c r="G108" s="120"/>
      <c r="H108" s="120"/>
      <c r="I108" s="120"/>
      <c r="J108" s="120"/>
      <c r="K108" s="121"/>
    </row>
    <row r="109" spans="1:12" ht="14.5">
      <c r="A109" s="122"/>
      <c r="B109" s="123"/>
      <c r="C109" s="123"/>
      <c r="D109" s="123"/>
      <c r="E109" s="123"/>
      <c r="F109" s="123"/>
      <c r="G109" s="123"/>
      <c r="H109" s="123"/>
      <c r="I109" s="123"/>
      <c r="J109" s="123"/>
      <c r="K109" s="124"/>
    </row>
    <row r="110" spans="1:12" ht="14.5">
      <c r="A110" s="122"/>
      <c r="B110" s="123"/>
      <c r="C110" s="123"/>
      <c r="D110" s="123"/>
      <c r="E110" s="123"/>
      <c r="F110" s="123"/>
      <c r="G110" s="123"/>
      <c r="H110" s="123"/>
      <c r="I110" s="123"/>
      <c r="J110" s="123"/>
      <c r="K110" s="124"/>
    </row>
    <row r="111" spans="1:12" ht="14.5">
      <c r="A111" s="125"/>
      <c r="B111" s="126"/>
      <c r="C111" s="126"/>
      <c r="D111" s="126"/>
      <c r="E111" s="126"/>
      <c r="F111" s="126"/>
      <c r="G111" s="126"/>
      <c r="H111" s="126"/>
      <c r="I111" s="126"/>
      <c r="J111" s="126"/>
      <c r="K111" s="127"/>
    </row>
    <row r="112" spans="1:12" ht="14.5">
      <c r="A112" s="28"/>
      <c r="B112" s="28"/>
      <c r="C112" s="28"/>
      <c r="D112" s="28"/>
      <c r="E112" s="28"/>
      <c r="F112" s="28"/>
      <c r="G112" s="28"/>
      <c r="H112" s="28"/>
      <c r="I112" s="28"/>
      <c r="J112" s="28"/>
      <c r="K112" s="28"/>
    </row>
    <row r="113" spans="1:11" ht="14.5">
      <c r="A113" s="28"/>
      <c r="B113" s="28"/>
      <c r="C113" s="28"/>
      <c r="D113" s="28"/>
      <c r="E113" s="28"/>
      <c r="F113" s="28"/>
      <c r="G113" s="28"/>
      <c r="H113" s="28"/>
      <c r="I113" s="28"/>
      <c r="J113" s="28"/>
      <c r="K113" s="28"/>
    </row>
    <row r="114" spans="1:11" s="29" customFormat="1" ht="14.5">
      <c r="A114" s="128"/>
      <c r="B114" s="128"/>
      <c r="C114" s="128"/>
      <c r="D114" s="128"/>
      <c r="E114" s="128"/>
      <c r="F114" s="128"/>
      <c r="G114" s="128"/>
      <c r="H114" s="128"/>
      <c r="I114" s="128"/>
      <c r="J114" s="128"/>
      <c r="K114" s="128"/>
    </row>
    <row r="115" spans="1:11" s="29" customFormat="1" ht="14.5" hidden="1"/>
    <row r="116" spans="1:11" s="29" customFormat="1" ht="14.5" hidden="1"/>
    <row r="117" spans="1:11" s="29" customFormat="1" ht="14.5" hidden="1"/>
    <row r="118" spans="1:11" s="29" customFormat="1" ht="14.5" hidden="1"/>
    <row r="119" spans="1:11" s="29" customFormat="1" ht="14.5" hidden="1"/>
    <row r="120" spans="1:11" s="29" customFormat="1" ht="14.5" hidden="1"/>
    <row r="121" spans="1:11" s="29" customFormat="1" ht="14.5" hidden="1"/>
    <row r="122" spans="1:11" s="29" customFormat="1" ht="14.5" hidden="1"/>
    <row r="123" spans="1:11" s="29" customFormat="1" ht="14.5" hidden="1"/>
    <row r="124" spans="1:11" s="29" customFormat="1" ht="14.5" hidden="1"/>
    <row r="125" spans="1:11" s="29" customFormat="1" ht="14.5" hidden="1"/>
    <row r="126" spans="1:11" s="29" customFormat="1" ht="14.5" hidden="1"/>
    <row r="127" spans="1:11" s="29" customFormat="1" ht="14.5" hidden="1"/>
    <row r="128" spans="1:11" s="29" customFormat="1" ht="14.5" hidden="1"/>
    <row r="129" s="29" customFormat="1" ht="14.5" hidden="1"/>
    <row r="130" s="29" customFormat="1" ht="14.5" hidden="1"/>
    <row r="131" s="29" customFormat="1" ht="14.5" hidden="1"/>
    <row r="132" s="29" customFormat="1" ht="14.5" hidden="1"/>
    <row r="133" s="29" customFormat="1" ht="14.5" hidden="1"/>
    <row r="134" s="29" customFormat="1" ht="14.5" hidden="1"/>
    <row r="135" s="29" customFormat="1" ht="14.5" hidden="1"/>
    <row r="136" s="29" customFormat="1" ht="14.5" hidden="1"/>
    <row r="137" s="29" customFormat="1" ht="14.5" hidden="1"/>
    <row r="138" s="29" customFormat="1" ht="14.5" hidden="1"/>
    <row r="139" s="29" customFormat="1" ht="14.5" hidden="1"/>
    <row r="140" s="29" customFormat="1" ht="14.5" hidden="1"/>
    <row r="141" s="29" customFormat="1" ht="14.5" hidden="1"/>
    <row r="142" s="29" customFormat="1" ht="14.5" hidden="1"/>
    <row r="143" s="29" customFormat="1" ht="14.5" hidden="1"/>
    <row r="144" s="29" customFormat="1" ht="14.5" hidden="1"/>
    <row r="145" s="29" customFormat="1" ht="14.5" hidden="1"/>
    <row r="146" s="29" customFormat="1" ht="14.5" hidden="1"/>
    <row r="147" s="29" customFormat="1" ht="14.5" hidden="1"/>
    <row r="148" s="29" customFormat="1" ht="14.5" hidden="1"/>
    <row r="149" s="29" customFormat="1" ht="14.5" hidden="1"/>
    <row r="150" s="29" customFormat="1" ht="14.5" hidden="1"/>
    <row r="151" s="29" customFormat="1" ht="14.5" hidden="1"/>
    <row r="152" s="29" customFormat="1" ht="14.5" hidden="1"/>
    <row r="153" s="29" customFormat="1" ht="14.5" hidden="1"/>
    <row r="154" s="29" customFormat="1" ht="14.5" hidden="1"/>
    <row r="155" s="29" customFormat="1" ht="14.5" hidden="1"/>
    <row r="156" s="29" customFormat="1" ht="14.5" hidden="1"/>
    <row r="157" s="29" customFormat="1" ht="14.5" hidden="1"/>
    <row r="158" s="29" customFormat="1" ht="14.5" hidden="1"/>
    <row r="159" s="29" customFormat="1" ht="14.5" hidden="1"/>
    <row r="160" s="29" customFormat="1" ht="14.5" hidden="1"/>
    <row r="161" s="29" customFormat="1" ht="14.5" hidden="1"/>
    <row r="162" s="29" customFormat="1" ht="14.5" hidden="1"/>
    <row r="163" s="29" customFormat="1" ht="14.5" hidden="1"/>
    <row r="164" s="29" customFormat="1" ht="14.5" hidden="1"/>
    <row r="165" s="29" customFormat="1" ht="14.5" hidden="1"/>
    <row r="166" s="29" customFormat="1" ht="14.5" hidden="1"/>
    <row r="167" s="29" customFormat="1" ht="14.5" hidden="1"/>
    <row r="168" s="29" customFormat="1" ht="14.5" hidden="1"/>
    <row r="169" s="29" customFormat="1" ht="14.5" hidden="1"/>
    <row r="170" s="29" customFormat="1" ht="14.5" hidden="1"/>
    <row r="171" ht="14.5"/>
    <row r="172" ht="14.5"/>
    <row r="173" ht="14.5"/>
    <row r="174" ht="14.5"/>
    <row r="175" ht="14.5"/>
    <row r="176" ht="14.5"/>
    <row r="177" ht="14.5"/>
    <row r="178" ht="14.5"/>
    <row r="179" ht="14.5"/>
    <row r="180" ht="14.5"/>
    <row r="181" ht="14.5"/>
    <row r="182" ht="14.5"/>
    <row r="183" ht="14.5"/>
    <row r="184" ht="14.5"/>
    <row r="185" ht="14.5"/>
    <row r="186" ht="14.5"/>
    <row r="187" ht="14.5"/>
    <row r="188" ht="14.5"/>
    <row r="189" ht="14.5"/>
    <row r="190" ht="14.4" customHeight="1"/>
    <row r="191" ht="14.4" customHeight="1"/>
    <row r="192" ht="14.4" customHeight="1"/>
    <row r="193" ht="14.4" customHeight="1"/>
    <row r="194" ht="14.4" customHeight="1"/>
    <row r="195" ht="14.4" customHeight="1"/>
    <row r="196" ht="14.4" customHeight="1"/>
    <row r="197" ht="14.4" customHeight="1"/>
    <row r="198" ht="14.4" customHeight="1"/>
    <row r="199" ht="14.4" customHeight="1"/>
    <row r="200" ht="14.4" customHeight="1"/>
    <row r="201" ht="14.4" customHeight="1"/>
    <row r="202" ht="14.4" customHeight="1"/>
    <row r="203" ht="14.4" customHeight="1"/>
    <row r="204" ht="14.4" customHeight="1"/>
    <row r="205" ht="14.4" customHeight="1"/>
    <row r="206" ht="14.4" customHeight="1"/>
    <row r="207" ht="14.4" customHeight="1"/>
    <row r="208" ht="14.4" customHeight="1"/>
    <row r="209" ht="14.4" customHeight="1"/>
    <row r="210" ht="14.4" customHeight="1"/>
    <row r="211" ht="14.4" customHeight="1"/>
    <row r="212" ht="14.4" customHeight="1"/>
    <row r="213" ht="14.4" customHeight="1"/>
    <row r="214" ht="14.4" customHeight="1"/>
    <row r="215" ht="14.4" customHeight="1"/>
    <row r="216" ht="14.4" customHeight="1"/>
    <row r="217" ht="14.4" customHeight="1"/>
    <row r="218" ht="14.4" customHeight="1"/>
    <row r="219" ht="14.4" customHeight="1"/>
    <row r="220" ht="14.4" customHeight="1"/>
    <row r="221" ht="14.4" customHeight="1"/>
    <row r="222" ht="14.4" customHeight="1"/>
    <row r="223" ht="14.4" customHeight="1"/>
    <row r="224" ht="14.4" customHeight="1"/>
    <row r="225" ht="14.4" customHeight="1"/>
    <row r="226" ht="14.4" customHeight="1"/>
    <row r="227" ht="14.4" customHeight="1"/>
    <row r="228" ht="14.4" customHeight="1"/>
    <row r="229" ht="14.4" customHeight="1"/>
    <row r="230" ht="14.4" customHeight="1"/>
    <row r="231" ht="14.4" customHeight="1"/>
    <row r="232" ht="14.4" customHeight="1"/>
    <row r="233" ht="14.4" customHeight="1"/>
    <row r="234" ht="14.4" customHeight="1"/>
    <row r="235" ht="14.4" customHeight="1"/>
    <row r="236" ht="14.4" customHeight="1"/>
    <row r="237" ht="14.4" customHeight="1"/>
    <row r="238" ht="14.4" customHeight="1"/>
    <row r="239" ht="14.4" customHeight="1"/>
    <row r="240" ht="14.4" customHeight="1"/>
    <row r="241" ht="14.4" customHeight="1"/>
    <row r="242" ht="14.4" customHeight="1"/>
    <row r="243" ht="14.4" customHeight="1"/>
    <row r="244" ht="14.4" customHeight="1"/>
    <row r="245" ht="14.4" customHeight="1"/>
    <row r="246" ht="14.4" customHeight="1"/>
    <row r="247" ht="14.4" customHeight="1"/>
    <row r="248" ht="14.4" customHeight="1"/>
    <row r="249" ht="14.4" customHeight="1"/>
    <row r="250" ht="14.4" customHeight="1"/>
    <row r="251" ht="14.4" customHeight="1"/>
    <row r="252" ht="14.4" customHeight="1"/>
    <row r="253" ht="14.4" customHeight="1"/>
    <row r="254" ht="14.4" customHeight="1"/>
    <row r="255" ht="14.4" customHeight="1"/>
    <row r="256" ht="14.4" customHeight="1"/>
    <row r="257" ht="14.4" customHeight="1"/>
    <row r="258" ht="14.4" customHeight="1"/>
    <row r="259" ht="14.4" customHeight="1"/>
    <row r="260" ht="14.4" customHeight="1"/>
    <row r="261" ht="14.4" customHeight="1"/>
    <row r="262" ht="14.4" customHeight="1"/>
    <row r="263" ht="14.4" customHeight="1"/>
    <row r="264" ht="14.4" customHeight="1"/>
    <row r="265" ht="14.4" customHeight="1"/>
    <row r="266" ht="14.4" customHeight="1"/>
    <row r="267" ht="14.4" customHeight="1"/>
    <row r="268" ht="14.4" customHeight="1"/>
    <row r="269" ht="14.4" customHeight="1"/>
    <row r="270" ht="14.4" customHeight="1"/>
    <row r="271" ht="14.4" customHeight="1"/>
    <row r="272" ht="14.4" customHeight="1"/>
    <row r="273" ht="14.4" customHeight="1"/>
    <row r="274" ht="14.4" customHeight="1"/>
  </sheetData>
  <mergeCells count="36">
    <mergeCell ref="C92:D9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A108:K111"/>
    <mergeCell ref="A114:K114"/>
    <mergeCell ref="C102:D102"/>
    <mergeCell ref="C103:D103"/>
    <mergeCell ref="C104:D104"/>
    <mergeCell ref="D21:E21"/>
    <mergeCell ref="C90:D90"/>
    <mergeCell ref="C91:D91"/>
    <mergeCell ref="D22:E22"/>
    <mergeCell ref="B88:K88"/>
    <mergeCell ref="A86:K86"/>
    <mergeCell ref="C54:C55"/>
    <mergeCell ref="D54:D56"/>
    <mergeCell ref="A27:M27"/>
    <mergeCell ref="A51:M51"/>
    <mergeCell ref="D23:E23"/>
    <mergeCell ref="D24:E24"/>
    <mergeCell ref="C74:D75"/>
    <mergeCell ref="E74:G75"/>
    <mergeCell ref="A1:A2"/>
    <mergeCell ref="B1:H2"/>
    <mergeCell ref="F5:G5"/>
    <mergeCell ref="F6:G6"/>
    <mergeCell ref="H17:J18"/>
    <mergeCell ref="A10:M10"/>
    <mergeCell ref="I1:J1"/>
  </mergeCells>
  <dataValidations count="1">
    <dataValidation type="list" allowBlank="1" showInputMessage="1" showErrorMessage="1" sqref="A91:A104" xr:uid="{00000000-0002-0000-0100-000000000000}">
      <formula1>"Enveloppe , Pilotage , CVC , Electricité , Autre"</formula1>
    </dataValidation>
  </dataValidations>
  <pageMargins left="0.23622047244094491" right="0.23622047244094491" top="1.1417322834645669" bottom="0.78740157480314965" header="0.31496062992125984" footer="0.31496062992125984"/>
  <pageSetup paperSize="9" scale="44" fitToHeight="0" orientation="portrait" r:id="rId1"/>
  <headerFooter>
    <oddHeader xml:space="preserve">&amp;LFichier : "Offre_ISO50001_MOE"
Onglet : "Propo AAPE Offre_MOE"&amp;C&amp;"-,Gras"&amp;16&amp;KFF0000Fiche "Propo AAPE Offre_MOE"
à destination des soumissionnaires&amp;RBâtiment et n° Affaire : &amp;KFF0000Bat C1 - Aff 24/00/000&amp;KC00000 &amp;K01+000
Version 0 du 18/03/2024
&amp;G
</oddHeader>
    <oddFooter>&amp;C&amp;P/&amp;N</oddFoot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  <pageSetUpPr fitToPage="1"/>
  </sheetPr>
  <dimension ref="A1:XFB150"/>
  <sheetViews>
    <sheetView showGridLines="0" zoomScale="80" zoomScaleNormal="80" zoomScalePageLayoutView="79" workbookViewId="0">
      <selection activeCell="C11" sqref="C11"/>
    </sheetView>
  </sheetViews>
  <sheetFormatPr baseColWidth="10" defaultColWidth="0" defaultRowHeight="0" customHeight="1" zeroHeight="1"/>
  <cols>
    <col min="1" max="1" width="29.90625" customWidth="1"/>
    <col min="2" max="2" width="34" customWidth="1"/>
    <col min="3" max="3" width="44.6328125" customWidth="1"/>
    <col min="4" max="4" width="17.36328125" customWidth="1"/>
    <col min="5" max="6" width="12.453125" customWidth="1"/>
    <col min="7" max="8" width="15.453125" customWidth="1"/>
    <col min="9" max="9" width="13.1796875" customWidth="1"/>
    <col min="10" max="10" width="15.90625" customWidth="1"/>
    <col min="11" max="11" width="17.54296875" hidden="1" customWidth="1"/>
    <col min="12" max="12" width="15.453125" hidden="1" customWidth="1"/>
    <col min="13" max="16382" width="10.90625" hidden="1"/>
    <col min="16383" max="16383" width="1.81640625" customWidth="1"/>
    <col min="16384" max="16384" width="4.1796875" customWidth="1"/>
  </cols>
  <sheetData>
    <row r="1" spans="1:12" ht="34.25" customHeight="1">
      <c r="A1" s="52" t="s">
        <v>131</v>
      </c>
    </row>
    <row r="2" spans="1:12" ht="18" customHeight="1">
      <c r="A2" s="99" t="s">
        <v>121</v>
      </c>
      <c r="B2" s="99"/>
      <c r="C2" s="99"/>
      <c r="D2" s="99"/>
      <c r="E2" s="99"/>
      <c r="F2" s="99"/>
      <c r="G2" s="99"/>
      <c r="H2" s="99"/>
      <c r="I2" s="99"/>
      <c r="J2" s="99"/>
      <c r="K2" s="13"/>
      <c r="L2" s="13"/>
    </row>
    <row r="3" spans="1:12" ht="18" customHeight="1">
      <c r="A3" s="53"/>
      <c r="B3" s="53"/>
      <c r="C3" s="53"/>
      <c r="D3" s="53"/>
      <c r="E3" s="53"/>
      <c r="F3" s="53"/>
      <c r="G3" s="53"/>
      <c r="H3" s="53"/>
      <c r="I3" s="53"/>
      <c r="J3" s="53"/>
      <c r="K3" s="55"/>
      <c r="L3" s="55"/>
    </row>
    <row r="4" spans="1:12" ht="18" customHeight="1">
      <c r="A4" s="22" t="s">
        <v>39</v>
      </c>
      <c r="B4" s="22"/>
      <c r="C4" s="30" t="s">
        <v>122</v>
      </c>
      <c r="D4" s="22"/>
      <c r="E4" s="22"/>
      <c r="F4" s="22"/>
      <c r="G4" s="22"/>
      <c r="H4" s="22"/>
      <c r="I4" s="22"/>
      <c r="J4" s="22"/>
      <c r="K4" s="13"/>
      <c r="L4" s="13"/>
    </row>
    <row r="5" spans="1:12" ht="14.5" hidden="1">
      <c r="A5" s="5"/>
      <c r="B5" s="5"/>
      <c r="C5" s="5"/>
      <c r="D5" s="5"/>
      <c r="E5" s="5"/>
      <c r="F5" s="5"/>
      <c r="G5" s="5"/>
      <c r="H5" s="5"/>
      <c r="I5" s="5"/>
      <c r="J5" s="5"/>
    </row>
    <row r="6" spans="1:12" ht="93.65" customHeight="1">
      <c r="A6" s="11" t="s">
        <v>108</v>
      </c>
      <c r="B6" s="11" t="s">
        <v>47</v>
      </c>
      <c r="C6" s="11" t="s">
        <v>48</v>
      </c>
      <c r="D6" s="11" t="s">
        <v>147</v>
      </c>
      <c r="E6" s="11" t="s">
        <v>49</v>
      </c>
      <c r="F6" s="11" t="s">
        <v>50</v>
      </c>
      <c r="G6" s="11" t="s">
        <v>144</v>
      </c>
      <c r="H6" s="11" t="s">
        <v>146</v>
      </c>
      <c r="I6" s="11" t="s">
        <v>51</v>
      </c>
      <c r="J6" s="11" t="s">
        <v>41</v>
      </c>
    </row>
    <row r="7" spans="1:12" ht="30" customHeight="1">
      <c r="A7" s="23"/>
      <c r="B7" s="23"/>
      <c r="C7" s="24"/>
      <c r="D7" s="25"/>
      <c r="E7" s="26"/>
      <c r="F7" s="26"/>
      <c r="G7" s="26"/>
      <c r="H7" s="26"/>
      <c r="I7" s="27"/>
      <c r="J7" s="26"/>
    </row>
    <row r="8" spans="1:12" ht="30" customHeight="1">
      <c r="A8" s="23"/>
      <c r="B8" s="23"/>
      <c r="C8" s="24"/>
      <c r="D8" s="25"/>
      <c r="E8" s="26"/>
      <c r="F8" s="26"/>
      <c r="G8" s="26"/>
      <c r="H8" s="26"/>
      <c r="I8" s="27"/>
      <c r="J8" s="26"/>
    </row>
    <row r="9" spans="1:12" ht="30" customHeight="1">
      <c r="A9" s="23"/>
      <c r="B9" s="23"/>
      <c r="C9" s="24"/>
      <c r="D9" s="25"/>
      <c r="E9" s="26"/>
      <c r="F9" s="26"/>
      <c r="G9" s="26"/>
      <c r="H9" s="26"/>
      <c r="I9" s="27"/>
      <c r="J9" s="26"/>
    </row>
    <row r="10" spans="1:12" ht="30" customHeight="1">
      <c r="A10" s="24"/>
      <c r="B10" s="24"/>
      <c r="C10" s="24"/>
      <c r="D10" s="56"/>
      <c r="E10" s="38"/>
      <c r="F10" s="38"/>
      <c r="G10" s="38"/>
      <c r="H10" s="38"/>
      <c r="I10" s="48"/>
      <c r="J10" s="38"/>
    </row>
    <row r="11" spans="1:12" ht="30" customHeight="1">
      <c r="A11" s="23"/>
      <c r="B11" s="23"/>
      <c r="C11" s="24"/>
      <c r="D11" s="25"/>
      <c r="E11" s="26"/>
      <c r="F11" s="26"/>
      <c r="G11" s="26"/>
      <c r="H11" s="26"/>
      <c r="I11" s="27"/>
      <c r="J11" s="26"/>
    </row>
    <row r="12" spans="1:12" ht="30" customHeight="1">
      <c r="A12" s="23"/>
      <c r="B12" s="23"/>
      <c r="C12" s="24"/>
      <c r="D12" s="25"/>
      <c r="E12" s="26"/>
      <c r="F12" s="26"/>
      <c r="G12" s="26"/>
      <c r="H12" s="26"/>
      <c r="I12" s="27"/>
      <c r="J12" s="26"/>
    </row>
    <row r="13" spans="1:12" ht="30" customHeight="1">
      <c r="A13" s="23"/>
      <c r="B13" s="23"/>
      <c r="C13" s="24"/>
      <c r="D13" s="25"/>
      <c r="E13" s="26"/>
      <c r="F13" s="26"/>
      <c r="G13" s="26"/>
      <c r="H13" s="26"/>
      <c r="I13" s="27"/>
      <c r="J13" s="26"/>
    </row>
    <row r="14" spans="1:12" ht="30" customHeight="1">
      <c r="A14" s="23"/>
      <c r="B14" s="23"/>
      <c r="C14" s="24"/>
      <c r="D14" s="25"/>
      <c r="E14" s="26"/>
      <c r="F14" s="26"/>
      <c r="G14" s="26"/>
      <c r="H14" s="26"/>
      <c r="I14" s="27"/>
      <c r="J14" s="26"/>
    </row>
    <row r="15" spans="1:12" ht="30" customHeight="1">
      <c r="A15" s="23"/>
      <c r="B15" s="23"/>
      <c r="C15" s="24"/>
      <c r="D15" s="25"/>
      <c r="E15" s="26"/>
      <c r="F15" s="26"/>
      <c r="G15" s="26"/>
      <c r="H15" s="26"/>
      <c r="I15" s="27"/>
      <c r="J15" s="26"/>
    </row>
    <row r="16" spans="1:12" ht="30" customHeight="1">
      <c r="A16" s="23"/>
      <c r="B16" s="23"/>
      <c r="C16" s="24"/>
      <c r="D16" s="25"/>
      <c r="E16" s="26"/>
      <c r="F16" s="26"/>
      <c r="G16" s="26"/>
      <c r="H16" s="26"/>
      <c r="I16" s="27"/>
      <c r="J16" s="26"/>
    </row>
    <row r="17" spans="1:10" ht="30" customHeight="1">
      <c r="A17" s="23"/>
      <c r="B17" s="23"/>
      <c r="C17" s="24"/>
      <c r="D17" s="25"/>
      <c r="E17" s="26"/>
      <c r="F17" s="26"/>
      <c r="G17" s="26"/>
      <c r="H17" s="26"/>
      <c r="I17" s="27"/>
      <c r="J17" s="26"/>
    </row>
    <row r="18" spans="1:10" ht="30" customHeight="1">
      <c r="A18" s="23"/>
      <c r="B18" s="23"/>
      <c r="C18" s="24"/>
      <c r="D18" s="25"/>
      <c r="E18" s="26"/>
      <c r="F18" s="26"/>
      <c r="G18" s="26"/>
      <c r="H18" s="26"/>
      <c r="I18" s="27"/>
      <c r="J18" s="26"/>
    </row>
    <row r="19" spans="1:10" ht="30" customHeight="1">
      <c r="A19" s="23"/>
      <c r="B19" s="23"/>
      <c r="C19" s="24"/>
      <c r="D19" s="25"/>
      <c r="E19" s="26"/>
      <c r="F19" s="26"/>
      <c r="G19" s="26"/>
      <c r="H19" s="26"/>
      <c r="I19" s="27"/>
      <c r="J19" s="26"/>
    </row>
    <row r="20" spans="1:10" ht="30" customHeight="1">
      <c r="A20" s="23"/>
      <c r="B20" s="23"/>
      <c r="C20" s="24"/>
      <c r="D20" s="25"/>
      <c r="E20" s="26"/>
      <c r="F20" s="26"/>
      <c r="G20" s="26"/>
      <c r="H20" s="26"/>
      <c r="I20" s="27"/>
      <c r="J20" s="26"/>
    </row>
    <row r="21" spans="1:10" ht="30" customHeight="1">
      <c r="A21" s="23"/>
      <c r="B21" s="23"/>
      <c r="C21" s="24"/>
      <c r="D21" s="25"/>
      <c r="E21" s="26"/>
      <c r="F21" s="26"/>
      <c r="G21" s="26"/>
      <c r="H21" s="26"/>
      <c r="I21" s="27"/>
      <c r="J21" s="26"/>
    </row>
    <row r="22" spans="1:10" ht="30" customHeight="1">
      <c r="A22" s="23"/>
      <c r="B22" s="23"/>
      <c r="C22" s="24"/>
      <c r="D22" s="25"/>
      <c r="E22" s="26"/>
      <c r="F22" s="26"/>
      <c r="G22" s="26"/>
      <c r="H22" s="26"/>
      <c r="I22" s="27"/>
      <c r="J22" s="26"/>
    </row>
    <row r="23" spans="1:10" ht="30" customHeight="1">
      <c r="A23" s="23"/>
      <c r="B23" s="23"/>
      <c r="C23" s="24"/>
      <c r="D23" s="25"/>
      <c r="E23" s="26"/>
      <c r="F23" s="26"/>
      <c r="G23" s="26"/>
      <c r="H23" s="26"/>
      <c r="I23" s="27"/>
      <c r="J23" s="26"/>
    </row>
    <row r="24" spans="1:10" ht="30" customHeight="1">
      <c r="A24" s="23"/>
      <c r="B24" s="23"/>
      <c r="C24" s="24"/>
      <c r="D24" s="25"/>
      <c r="E24" s="26"/>
      <c r="F24" s="26"/>
      <c r="G24" s="26"/>
      <c r="H24" s="26"/>
      <c r="I24" s="27"/>
      <c r="J24" s="26"/>
    </row>
    <row r="25" spans="1:10" ht="30" customHeight="1">
      <c r="A25" s="23"/>
      <c r="B25" s="23"/>
      <c r="C25" s="24"/>
      <c r="D25" s="25"/>
      <c r="E25" s="26"/>
      <c r="F25" s="26"/>
      <c r="G25" s="26"/>
      <c r="H25" s="26"/>
      <c r="I25" s="27"/>
      <c r="J25" s="26"/>
    </row>
    <row r="26" spans="1:10" ht="30" customHeight="1">
      <c r="A26" s="24"/>
      <c r="B26" s="24"/>
      <c r="C26" s="24"/>
      <c r="D26" s="56"/>
      <c r="E26" s="38"/>
      <c r="F26" s="38"/>
      <c r="G26" s="38"/>
      <c r="H26" s="38"/>
      <c r="I26" s="48"/>
      <c r="J26" s="38"/>
    </row>
    <row r="27" spans="1:10" ht="30" customHeight="1">
      <c r="A27" s="23"/>
      <c r="B27" s="23"/>
      <c r="C27" s="24"/>
      <c r="D27" s="25"/>
      <c r="E27" s="26"/>
      <c r="F27" s="26"/>
      <c r="G27" s="26"/>
      <c r="H27" s="26"/>
      <c r="I27" s="27"/>
      <c r="J27" s="26"/>
    </row>
    <row r="28" spans="1:10" ht="14.5" hidden="1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spans="1:10" ht="14.5" hidden="1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spans="1:10" ht="14.5" hidden="1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spans="1:10" ht="24.15" customHeight="1">
      <c r="A31" s="5"/>
      <c r="B31" s="5"/>
      <c r="C31" s="5"/>
      <c r="D31" s="5"/>
      <c r="E31" s="5"/>
      <c r="F31" s="5"/>
      <c r="G31" s="5"/>
      <c r="H31" s="5"/>
      <c r="I31" s="5"/>
      <c r="J31" s="5"/>
    </row>
    <row r="32" spans="1:10" ht="14.5" hidden="1">
      <c r="A32" s="5"/>
      <c r="B32" s="5"/>
      <c r="C32" s="5"/>
      <c r="D32" s="5"/>
      <c r="E32" s="5"/>
      <c r="F32" s="5"/>
      <c r="G32" s="5"/>
      <c r="H32" s="5"/>
      <c r="I32" s="5"/>
      <c r="J32" s="5"/>
    </row>
    <row r="33" spans="1:10" ht="14.5" hidden="1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 ht="14.5" hidden="1">
      <c r="A34" s="28"/>
      <c r="B34" s="28"/>
      <c r="C34" s="28"/>
      <c r="D34" s="28"/>
      <c r="E34" s="28"/>
      <c r="F34" s="28"/>
      <c r="G34" s="28"/>
      <c r="H34" s="28"/>
      <c r="I34" s="28"/>
      <c r="J34" s="28"/>
    </row>
    <row r="35" spans="1:10" ht="14.5" hidden="1">
      <c r="A35" s="28"/>
      <c r="B35" s="28"/>
      <c r="C35" s="28"/>
      <c r="D35" s="28"/>
      <c r="E35" s="28"/>
      <c r="F35" s="28"/>
      <c r="G35" s="28"/>
      <c r="H35" s="28"/>
      <c r="I35" s="28"/>
      <c r="J35" s="28"/>
    </row>
    <row r="36" spans="1:10" s="29" customFormat="1" ht="14.5" hidden="1">
      <c r="A36" s="128"/>
      <c r="B36" s="128"/>
      <c r="C36" s="128"/>
      <c r="D36" s="128"/>
      <c r="E36" s="128"/>
      <c r="F36" s="128"/>
      <c r="G36" s="128"/>
      <c r="H36" s="128"/>
      <c r="I36" s="128"/>
      <c r="J36" s="128"/>
    </row>
    <row r="37" spans="1:10" s="29" customFormat="1" ht="14.5" hidden="1"/>
    <row r="38" spans="1:10" s="29" customFormat="1" ht="14.5" hidden="1"/>
    <row r="39" spans="1:10" s="29" customFormat="1" ht="14.5" hidden="1"/>
    <row r="40" spans="1:10" s="29" customFormat="1" ht="14.5" hidden="1"/>
    <row r="41" spans="1:10" s="29" customFormat="1" ht="14.5" hidden="1"/>
    <row r="42" spans="1:10" s="29" customFormat="1" ht="14.5" hidden="1"/>
    <row r="43" spans="1:10" s="29" customFormat="1" ht="14.5" hidden="1"/>
    <row r="44" spans="1:10" s="29" customFormat="1" ht="14.5" hidden="1"/>
    <row r="45" spans="1:10" s="29" customFormat="1" ht="14.5" hidden="1"/>
    <row r="46" spans="1:10" s="29" customFormat="1" ht="14.5" hidden="1"/>
    <row r="47" spans="1:10" s="29" customFormat="1" ht="14.5" hidden="1"/>
    <row r="48" spans="1:10" s="29" customFormat="1" ht="14.5" hidden="1"/>
    <row r="49" spans="1:1" s="29" customFormat="1" ht="14.5" hidden="1"/>
    <row r="50" spans="1:1" s="29" customFormat="1" ht="14.4" hidden="1" customHeight="1">
      <c r="A50" s="57"/>
    </row>
    <row r="51" spans="1:1" s="29" customFormat="1" ht="14.5" hidden="1"/>
    <row r="52" spans="1:1" s="29" customFormat="1" ht="14.5" hidden="1"/>
    <row r="53" spans="1:1" s="29" customFormat="1" ht="14.5" hidden="1"/>
    <row r="54" spans="1:1" s="29" customFormat="1" ht="14.5" hidden="1"/>
    <row r="55" spans="1:1" s="29" customFormat="1" ht="14.5" hidden="1"/>
    <row r="56" spans="1:1" s="29" customFormat="1" ht="14.5" hidden="1"/>
    <row r="57" spans="1:1" s="29" customFormat="1" ht="14.5" hidden="1"/>
    <row r="58" spans="1:1" s="29" customFormat="1" ht="14.5" hidden="1"/>
    <row r="59" spans="1:1" s="29" customFormat="1" ht="14.5" hidden="1"/>
    <row r="60" spans="1:1" s="29" customFormat="1" ht="14.5" hidden="1"/>
    <row r="61" spans="1:1" s="29" customFormat="1" ht="14.5" hidden="1"/>
    <row r="62" spans="1:1" s="29" customFormat="1" ht="14.4" hidden="1" customHeight="1"/>
    <row r="63" spans="1:1" s="29" customFormat="1" ht="14.5" hidden="1"/>
    <row r="64" spans="1:1" s="29" customFormat="1" ht="14.5" hidden="1"/>
    <row r="65" s="29" customFormat="1" ht="14.5" hidden="1"/>
    <row r="66" s="29" customFormat="1" ht="14.5" hidden="1"/>
    <row r="67" s="29" customFormat="1" ht="14.5" hidden="1"/>
    <row r="68" s="29" customFormat="1" ht="14.5" hidden="1"/>
    <row r="69" s="29" customFormat="1" ht="14.5" hidden="1"/>
    <row r="70" s="29" customFormat="1" ht="14.5" hidden="1"/>
    <row r="71" s="29" customFormat="1" ht="14.5" hidden="1"/>
    <row r="72" s="29" customFormat="1" ht="14.5" hidden="1"/>
    <row r="73" s="29" customFormat="1" ht="14.5" hidden="1"/>
    <row r="74" ht="107.4" customHeight="1"/>
    <row r="75" ht="14.5" hidden="1"/>
    <row r="76" ht="14.5" hidden="1"/>
    <row r="77" ht="14.5" hidden="1"/>
    <row r="78" ht="14.5" hidden="1"/>
    <row r="79" ht="14.5" hidden="1"/>
    <row r="80" ht="14.5" hidden="1"/>
    <row r="81" ht="14.5" hidden="1"/>
    <row r="82" ht="14.5" hidden="1"/>
    <row r="83" ht="14.5" hidden="1"/>
    <row r="84" ht="14.5" hidden="1"/>
    <row r="85" ht="14.5" hidden="1"/>
    <row r="86" ht="14.5" hidden="1"/>
    <row r="87" ht="14.5" hidden="1"/>
    <row r="88" ht="14.5" hidden="1"/>
    <row r="89" ht="14.5" hidden="1"/>
    <row r="90" ht="14.5" hidden="1"/>
    <row r="91" ht="14.5" hidden="1"/>
    <row r="92" ht="14.5" hidden="1"/>
    <row r="93" ht="14.4" customHeight="1"/>
    <row r="94" ht="14.4" customHeight="1"/>
    <row r="95" ht="14.4" customHeight="1"/>
    <row r="96" ht="14.4" customHeight="1"/>
    <row r="97" ht="14.4" customHeight="1"/>
    <row r="98" ht="14.4" customHeight="1"/>
    <row r="99" ht="14.4" customHeight="1"/>
    <row r="100" ht="14.4" customHeight="1"/>
    <row r="101" ht="14.4" customHeight="1"/>
    <row r="102" ht="14.4" customHeight="1"/>
    <row r="103" ht="14.4" customHeight="1"/>
    <row r="104" ht="14.4" customHeight="1"/>
    <row r="105" ht="14.4" customHeight="1"/>
    <row r="106" ht="14.4" customHeight="1"/>
    <row r="107" ht="14.4" customHeight="1"/>
    <row r="108" ht="14.4" customHeight="1"/>
    <row r="109" ht="14.4" customHeight="1"/>
    <row r="110" ht="14.4" customHeight="1"/>
    <row r="111" ht="14.4" customHeight="1"/>
    <row r="112" ht="14.4" customHeight="1"/>
    <row r="113" ht="14.4" customHeight="1"/>
    <row r="114" ht="14.4" customHeight="1"/>
    <row r="115" ht="14.4" customHeight="1"/>
    <row r="116" ht="14.4" customHeight="1"/>
    <row r="117" ht="14.4" customHeight="1"/>
    <row r="118" ht="14.4" customHeight="1"/>
    <row r="119" ht="14.4" customHeight="1"/>
    <row r="120" ht="14.4" customHeight="1"/>
    <row r="121" ht="14.4" customHeight="1"/>
    <row r="122" ht="14.4" customHeight="1"/>
    <row r="123" ht="14.4" customHeight="1"/>
    <row r="124" ht="14.4" customHeight="1"/>
    <row r="125" ht="14.4" customHeight="1"/>
    <row r="126" ht="14.4" customHeight="1"/>
    <row r="127" ht="14.4" customHeight="1"/>
    <row r="128" ht="14.4" customHeight="1"/>
    <row r="129" ht="14.4" customHeight="1"/>
    <row r="130" ht="14.4" customHeight="1"/>
    <row r="131" ht="14.4" customHeight="1"/>
    <row r="132" ht="14.4" customHeight="1"/>
    <row r="133" ht="14.4" customHeight="1"/>
    <row r="134" ht="14.4" customHeight="1"/>
    <row r="135" ht="14.4" customHeight="1"/>
    <row r="136" ht="14.4" customHeight="1"/>
    <row r="137" ht="14.4" customHeight="1"/>
    <row r="138" ht="14.4" customHeight="1"/>
    <row r="139" ht="14.4" customHeight="1"/>
    <row r="140" ht="14.4" customHeight="1"/>
    <row r="141" ht="14.4" customHeight="1"/>
    <row r="142" ht="14.4" customHeight="1"/>
    <row r="143" ht="14.4" customHeight="1"/>
    <row r="144" ht="14.4" customHeight="1"/>
    <row r="145" ht="14.4" customHeight="1"/>
    <row r="146" ht="14.4" customHeight="1"/>
    <row r="147" ht="14.4" customHeight="1"/>
    <row r="148" ht="14.4" customHeight="1"/>
    <row r="149" ht="14.4" customHeight="1"/>
    <row r="150" ht="14.4" customHeight="1"/>
  </sheetData>
  <mergeCells count="2">
    <mergeCell ref="A36:J36"/>
    <mergeCell ref="A2:J2"/>
  </mergeCells>
  <pageMargins left="0.11811023622047245" right="0.40320512820512822" top="1.1417322834645669" bottom="0.35433070866141736" header="0.31496062992125984" footer="0.31496062992125984"/>
  <pageSetup paperSize="9" scale="46" orientation="portrait" r:id="rId1"/>
  <headerFooter>
    <oddHeader>&amp;LFichier : "Offre_ISO50001_MOE"
Onglet :"Réf AAPE Offre_MOE"&amp;C&amp;"-,Gras"&amp;16&amp;KFF0000Fiche "Réf AAPE Offre_MOE"
à destination des soumissionnaires&amp;RBâtiment et n° Affaire :&amp;K05+000 Bat C1 - Aff 24/00/000 &amp;K01+000
Version 0 du 18/03/2024
&amp;G</oddHeader>
    <oddFooter>&amp;C&amp;P/&amp;N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6"/>
  <sheetViews>
    <sheetView workbookViewId="0">
      <selection activeCell="B27" sqref="B27"/>
    </sheetView>
  </sheetViews>
  <sheetFormatPr baseColWidth="10" defaultColWidth="11.453125" defaultRowHeight="14.5"/>
  <cols>
    <col min="1" max="1" width="44.453125" customWidth="1"/>
    <col min="2" max="2" width="12" customWidth="1"/>
    <col min="3" max="3" width="13.54296875" customWidth="1"/>
    <col min="5" max="5" width="60.54296875" customWidth="1"/>
    <col min="6" max="6" width="23.453125" customWidth="1"/>
  </cols>
  <sheetData>
    <row r="1" spans="1:6">
      <c r="A1" s="31" t="s">
        <v>52</v>
      </c>
      <c r="B1" s="31"/>
      <c r="C1" s="31" t="s">
        <v>53</v>
      </c>
      <c r="E1" s="31" t="s">
        <v>54</v>
      </c>
      <c r="F1" t="s">
        <v>55</v>
      </c>
    </row>
    <row r="2" spans="1:6">
      <c r="A2" t="s">
        <v>56</v>
      </c>
      <c r="C2" t="s">
        <v>57</v>
      </c>
      <c r="E2" t="s">
        <v>58</v>
      </c>
    </row>
    <row r="3" spans="1:6">
      <c r="A3" t="s">
        <v>59</v>
      </c>
      <c r="C3" t="s">
        <v>60</v>
      </c>
      <c r="E3" t="s">
        <v>46</v>
      </c>
    </row>
    <row r="4" spans="1:6">
      <c r="A4" t="s">
        <v>61</v>
      </c>
      <c r="E4" t="s">
        <v>42</v>
      </c>
    </row>
    <row r="5" spans="1:6">
      <c r="A5" t="s">
        <v>62</v>
      </c>
      <c r="E5" t="s">
        <v>43</v>
      </c>
    </row>
    <row r="6" spans="1:6">
      <c r="A6" t="s">
        <v>63</v>
      </c>
      <c r="E6" t="s">
        <v>64</v>
      </c>
    </row>
    <row r="7" spans="1:6">
      <c r="A7" t="s">
        <v>65</v>
      </c>
      <c r="E7" t="s">
        <v>66</v>
      </c>
    </row>
    <row r="8" spans="1:6">
      <c r="A8" t="s">
        <v>67</v>
      </c>
      <c r="E8" t="s">
        <v>68</v>
      </c>
    </row>
    <row r="9" spans="1:6">
      <c r="A9" t="s">
        <v>69</v>
      </c>
      <c r="E9" t="s">
        <v>44</v>
      </c>
    </row>
    <row r="10" spans="1:6">
      <c r="A10" t="s">
        <v>35</v>
      </c>
      <c r="E10" t="s">
        <v>70</v>
      </c>
    </row>
    <row r="11" spans="1:6">
      <c r="A11" t="s">
        <v>36</v>
      </c>
      <c r="E11" t="s">
        <v>71</v>
      </c>
    </row>
    <row r="12" spans="1:6">
      <c r="A12" t="s">
        <v>72</v>
      </c>
      <c r="E12" t="s">
        <v>45</v>
      </c>
    </row>
    <row r="13" spans="1:6">
      <c r="A13" t="s">
        <v>73</v>
      </c>
      <c r="E13" t="s">
        <v>74</v>
      </c>
    </row>
    <row r="14" spans="1:6">
      <c r="A14" t="s">
        <v>75</v>
      </c>
      <c r="E14" t="s">
        <v>76</v>
      </c>
    </row>
    <row r="15" spans="1:6">
      <c r="A15" t="s">
        <v>77</v>
      </c>
      <c r="E15" t="s">
        <v>78</v>
      </c>
    </row>
    <row r="16" spans="1:6">
      <c r="A16" t="s">
        <v>79</v>
      </c>
      <c r="E16" t="s">
        <v>80</v>
      </c>
      <c r="F16" t="s">
        <v>81</v>
      </c>
    </row>
    <row r="17" spans="1:6">
      <c r="A17" t="s">
        <v>82</v>
      </c>
      <c r="E17" t="s">
        <v>83</v>
      </c>
      <c r="F17" t="s">
        <v>84</v>
      </c>
    </row>
    <row r="18" spans="1:6">
      <c r="A18" t="s">
        <v>85</v>
      </c>
      <c r="E18" t="s">
        <v>86</v>
      </c>
      <c r="F18" t="s">
        <v>87</v>
      </c>
    </row>
    <row r="19" spans="1:6">
      <c r="A19" t="s">
        <v>88</v>
      </c>
      <c r="E19" t="s">
        <v>89</v>
      </c>
      <c r="F19" t="s">
        <v>90</v>
      </c>
    </row>
    <row r="20" spans="1:6">
      <c r="A20" t="s">
        <v>91</v>
      </c>
      <c r="E20" t="s">
        <v>92</v>
      </c>
    </row>
    <row r="21" spans="1:6">
      <c r="A21" t="s">
        <v>93</v>
      </c>
    </row>
    <row r="22" spans="1:6">
      <c r="A22" t="s">
        <v>94</v>
      </c>
    </row>
    <row r="23" spans="1:6">
      <c r="A23" t="s">
        <v>95</v>
      </c>
    </row>
    <row r="24" spans="1:6">
      <c r="A24" t="s">
        <v>96</v>
      </c>
    </row>
    <row r="25" spans="1:6">
      <c r="A25" t="s">
        <v>97</v>
      </c>
    </row>
    <row r="26" spans="1:6">
      <c r="A26" t="s">
        <v>98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944464E6CC5C14F9F24F42AA370D121" ma:contentTypeVersion="0" ma:contentTypeDescription="Crée un document." ma:contentTypeScope="" ma:versionID="651940161bf27d43114ad5eac6fa380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3d6ca9f312fcd1c0ab10337cdbdb729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0C40D2-9961-4FEE-BDB5-7B58F7E64E54}">
  <ds:schemaRefs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DFA1400-AF51-4900-A4B2-269FEE7A154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50FFA3-6EBF-4CF6-BEEC-917DF85B30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Notice Offre_MOE</vt:lpstr>
      <vt:lpstr>Propo AAPE Offre_MOE</vt:lpstr>
      <vt:lpstr>Réf AAPE Offre_MOE</vt:lpstr>
      <vt:lpstr>Listes</vt:lpstr>
      <vt:lpstr>'Propo AAPE Offre_MOE'!Zone_d_impression</vt:lpstr>
      <vt:lpstr>'Réf AAPE Offre_MOE'!Zone_d_impression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Anh Doan THASINTHAM</dc:creator>
  <cp:lastModifiedBy>OSMONT Philippe PRIME ENGINEERING</cp:lastModifiedBy>
  <cp:lastPrinted>2024-05-27T08:38:27Z</cp:lastPrinted>
  <dcterms:created xsi:type="dcterms:W3CDTF">2016-12-05T10:22:06Z</dcterms:created>
  <dcterms:modified xsi:type="dcterms:W3CDTF">2025-06-10T09:18:13Z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0x0101009944464E6CC5C14F9F24F42AA370D121</vt:lpwstr>
  </property>
  <property fmtid="{D5CDD505-2E9C-101B-9397-08002B2CF9AE}" pid="3" name="Order">
    <vt:r8>16207600</vt:r8>
  </property>
</Properties>
</file>